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sheet\"/>
    </mc:Choice>
  </mc:AlternateContent>
  <xr:revisionPtr revIDLastSave="0" documentId="13_ncr:1_{19302C38-0920-42C7-B911-4B934D24892C}" xr6:coauthVersionLast="47" xr6:coauthVersionMax="47" xr10:uidLastSave="{00000000-0000-0000-0000-000000000000}"/>
  <bookViews>
    <workbookView xWindow="-120" yWindow="-120" windowWidth="29040" windowHeight="15720" tabRatio="599" firstSheet="12" activeTab="24" xr2:uid="{00000000-000D-0000-FFFF-FFFF00000000}"/>
  </bookViews>
  <sheets>
    <sheet name="96" sheetId="34" r:id="rId1"/>
    <sheet name="98" sheetId="33" r:id="rId2"/>
    <sheet name="99" sheetId="1" r:id="rId3"/>
    <sheet name="00" sheetId="7" r:id="rId4"/>
    <sheet name="01" sheetId="9" r:id="rId5"/>
    <sheet name="02" sheetId="12" r:id="rId6"/>
    <sheet name="03" sheetId="14" r:id="rId7"/>
    <sheet name="04" sheetId="17" r:id="rId8"/>
    <sheet name="05" sheetId="28" r:id="rId9"/>
    <sheet name="06" sheetId="30" r:id="rId10"/>
    <sheet name="07" sheetId="32" r:id="rId11"/>
    <sheet name="08" sheetId="36" r:id="rId12"/>
    <sheet name="09" sheetId="39" r:id="rId13"/>
    <sheet name="10" sheetId="41" r:id="rId14"/>
    <sheet name="11" sheetId="42" r:id="rId15"/>
    <sheet name="12" sheetId="43" r:id="rId16"/>
    <sheet name="13" sheetId="45" r:id="rId17"/>
    <sheet name="14" sheetId="46" r:id="rId18"/>
    <sheet name="15" sheetId="48" r:id="rId19"/>
    <sheet name="16" sheetId="49" r:id="rId20"/>
    <sheet name="17" sheetId="50" r:id="rId21"/>
    <sheet name="18" sheetId="51" r:id="rId22"/>
    <sheet name="19" sheetId="52" r:id="rId23"/>
    <sheet name="20" sheetId="54" r:id="rId24"/>
    <sheet name="23" sheetId="58" r:id="rId25"/>
    <sheet name="21" sheetId="55" r:id="rId26"/>
    <sheet name="21 (2)" sheetId="56" r:id="rId27"/>
    <sheet name="22" sheetId="57" r:id="rId28"/>
    <sheet name="24" sheetId="59" r:id="rId29"/>
  </sheets>
  <definedNames>
    <definedName name="_xlnm.Print_Area" localSheetId="19">'16'!$A$1:$L$92</definedName>
    <definedName name="_xlnm.Print_Area" localSheetId="20">'17'!$A$1:$L$91</definedName>
    <definedName name="_xlnm.Print_Area" localSheetId="21">'18'!$A$1:$L$90</definedName>
    <definedName name="_xlnm.Print_Area" localSheetId="22">'19'!$A$1:$L$91</definedName>
    <definedName name="_xlnm.Print_Area" localSheetId="23">'20'!$A$1:$L$91</definedName>
    <definedName name="_xlnm.Print_Area" localSheetId="25">'21'!$A$1:$L$88</definedName>
    <definedName name="_xlnm.Print_Area" localSheetId="26">'21 (2)'!$A$1:$L$90</definedName>
    <definedName name="_xlnm.Print_Titles" localSheetId="24">'23'!$1:$7</definedName>
    <definedName name="_xlnm.Print_Titles" localSheetId="28">'24'!$1:$7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58" l="1"/>
  <c r="L35" i="58"/>
  <c r="L32" i="58"/>
  <c r="L25" i="58"/>
  <c r="L17" i="58"/>
  <c r="L11" i="58"/>
  <c r="L16" i="48"/>
  <c r="L13" i="48"/>
  <c r="L23" i="48"/>
  <c r="L26" i="48"/>
  <c r="L19" i="48"/>
  <c r="L10" i="48"/>
  <c r="L5" i="48"/>
  <c r="L51" i="45"/>
  <c r="L54" i="45"/>
  <c r="L58" i="45"/>
  <c r="L61" i="45"/>
  <c r="L64" i="45"/>
  <c r="L67" i="45"/>
  <c r="L70" i="45"/>
  <c r="L74" i="45"/>
  <c r="L77" i="45"/>
  <c r="L80" i="45"/>
  <c r="L83" i="45"/>
  <c r="L48" i="45"/>
  <c r="L37" i="46"/>
  <c r="L34" i="46"/>
  <c r="L31" i="46"/>
  <c r="L26" i="46"/>
  <c r="L23" i="46"/>
  <c r="L20" i="46"/>
  <c r="L17" i="46"/>
  <c r="L13" i="46"/>
  <c r="L9" i="46"/>
  <c r="L5" i="46"/>
  <c r="K47" i="34"/>
  <c r="K42" i="34"/>
  <c r="K28" i="34"/>
  <c r="K39" i="34"/>
  <c r="K36" i="34"/>
  <c r="K33" i="34"/>
  <c r="K25" i="34"/>
  <c r="K22" i="34"/>
  <c r="K19" i="34"/>
  <c r="K16" i="34"/>
  <c r="K13" i="34"/>
  <c r="K10" i="34"/>
  <c r="K20" i="1"/>
  <c r="K16" i="1"/>
</calcChain>
</file>

<file path=xl/sharedStrings.xml><?xml version="1.0" encoding="utf-8"?>
<sst xmlns="http://schemas.openxmlformats.org/spreadsheetml/2006/main" count="4546" uniqueCount="2660">
  <si>
    <t xml:space="preserve">PARCEL # </t>
  </si>
  <si>
    <t>DATE</t>
  </si>
  <si>
    <t>SELLER</t>
  </si>
  <si>
    <t>BUYER</t>
  </si>
  <si>
    <t>SALE</t>
  </si>
  <si>
    <t>PRICE</t>
  </si>
  <si>
    <t>EMV</t>
  </si>
  <si>
    <t>TILL.</t>
  </si>
  <si>
    <t>ACRES</t>
  </si>
  <si>
    <t xml:space="preserve">SALE </t>
  </si>
  <si>
    <t>PRICE @</t>
  </si>
  <si>
    <t>TILL. AC.</t>
  </si>
  <si>
    <t>CER</t>
  </si>
  <si>
    <t>RATIO</t>
  </si>
  <si>
    <t>DESCRIPTION</t>
  </si>
  <si>
    <t>1999 BIG STONE COUNTY AG SALES</t>
  </si>
  <si>
    <t>10-1-98-10-1-99</t>
  </si>
  <si>
    <t>05-0170-000</t>
  </si>
  <si>
    <t>05-0171-000</t>
  </si>
  <si>
    <t>Browns Valley</t>
  </si>
  <si>
    <t>Anne O'Neill Etal</t>
  </si>
  <si>
    <t>Bruce Herberg</t>
  </si>
  <si>
    <t>Tom Herberg</t>
  </si>
  <si>
    <t>01-0162-000</t>
  </si>
  <si>
    <t>01-0174-000</t>
  </si>
  <si>
    <t>Akron</t>
  </si>
  <si>
    <t>Dale E. Blum</t>
  </si>
  <si>
    <t>Norman Giese</t>
  </si>
  <si>
    <t>Renae Giese</t>
  </si>
  <si>
    <t>S1/2 SE1/4 Sect 23</t>
  </si>
  <si>
    <t>N1/2 NE1/4 Sect 26</t>
  </si>
  <si>
    <t>NW1/4 Sect 18</t>
  </si>
  <si>
    <t>NE1/4  Sect 18</t>
  </si>
  <si>
    <t>UNOFFICIAL</t>
  </si>
  <si>
    <t>08-0022-000</t>
  </si>
  <si>
    <t>W1/2SE1/4 Sect 6</t>
  </si>
  <si>
    <t xml:space="preserve">Ronald Shoquist </t>
  </si>
  <si>
    <t>ETAL</t>
  </si>
  <si>
    <t>08-0024-000</t>
  </si>
  <si>
    <t>Lots 9,10,13,14 Sect 6</t>
  </si>
  <si>
    <t>12-0196-000</t>
  </si>
  <si>
    <t>Lots 4,5,6,7 Sect 30</t>
  </si>
  <si>
    <t>Robert Nelson</t>
  </si>
  <si>
    <t>Gregory Peterson</t>
  </si>
  <si>
    <t>08-0004-000</t>
  </si>
  <si>
    <t>SW1/4 Sect 1</t>
  </si>
  <si>
    <t>Jean Hager, Etal</t>
  </si>
  <si>
    <t>Martin Strobel</t>
  </si>
  <si>
    <t>02-0040-000</t>
  </si>
  <si>
    <t>SE 1/4 of Sect 7</t>
  </si>
  <si>
    <t>Bauman Family Trust</t>
  </si>
  <si>
    <t>Martin P. Scheffler</t>
  </si>
  <si>
    <t>Douglas A. Karsky</t>
  </si>
  <si>
    <t>Craig Strobel</t>
  </si>
  <si>
    <t>Townsend, Etal</t>
  </si>
  <si>
    <t>Danny Wiegman</t>
  </si>
  <si>
    <t>07-0125-000</t>
  </si>
  <si>
    <t>S1/2 SW1/4 Sect22</t>
  </si>
  <si>
    <t>Graceville</t>
  </si>
  <si>
    <t>Malta</t>
  </si>
  <si>
    <t>Moonshine</t>
  </si>
  <si>
    <t>Otrey</t>
  </si>
  <si>
    <t>Almond</t>
  </si>
  <si>
    <t>Odessa</t>
  </si>
  <si>
    <t>Prior</t>
  </si>
  <si>
    <t>Big Stone</t>
  </si>
  <si>
    <t>Douglas Nelson</t>
  </si>
  <si>
    <t>13-0106-000</t>
  </si>
  <si>
    <t>13-0108-000</t>
  </si>
  <si>
    <t>Sec 23 E1/2 of NE1/4</t>
  </si>
  <si>
    <t>Jon Bauman</t>
  </si>
  <si>
    <t>Louis G. Guetter</t>
  </si>
  <si>
    <t>Nicholas Guetter</t>
  </si>
  <si>
    <t xml:space="preserve">Sec 23 Lot 4 </t>
  </si>
  <si>
    <t>05-0035-000</t>
  </si>
  <si>
    <t xml:space="preserve">Sec 11  SW1/4        </t>
  </si>
  <si>
    <t>Allen, Etal</t>
  </si>
  <si>
    <t>Kevin Taffe</t>
  </si>
  <si>
    <t>2000 Big Stone County Ag Sales</t>
  </si>
  <si>
    <t>13-0076-000</t>
  </si>
  <si>
    <t>NE 1/4 Sec16-123-47</t>
  </si>
  <si>
    <t>Virginia A. Jenson</t>
  </si>
  <si>
    <t>Darlene Hendricks</t>
  </si>
  <si>
    <t>09-0081-000</t>
  </si>
  <si>
    <t>SW 1/4 Sec16-124-45</t>
  </si>
  <si>
    <t>Leroy Baxter</t>
  </si>
  <si>
    <t>Lismore Hutterian</t>
  </si>
  <si>
    <t>09-0089-000</t>
  </si>
  <si>
    <t>Sec 18-124-45</t>
  </si>
  <si>
    <t xml:space="preserve">Broderick </t>
  </si>
  <si>
    <t>Deborah Walters</t>
  </si>
  <si>
    <t>04-0038-000</t>
  </si>
  <si>
    <t>NE 1/4 Sec 6-122-46</t>
  </si>
  <si>
    <t>Ballhagen Etal</t>
  </si>
  <si>
    <t>Bruce Nelsen</t>
  </si>
  <si>
    <t>02-0012-000</t>
  </si>
  <si>
    <t xml:space="preserve">SW 1/4-SE 1/4 and </t>
  </si>
  <si>
    <t xml:space="preserve">Gov. Lots 7 &amp; 8 </t>
  </si>
  <si>
    <t>Sec 3-123-46</t>
  </si>
  <si>
    <t>02-0016-000</t>
  </si>
  <si>
    <t>02-0017-000</t>
  </si>
  <si>
    <t>Velma Thorson</t>
  </si>
  <si>
    <t>Charles Murphy</t>
  </si>
  <si>
    <t>01-0306-000</t>
  </si>
  <si>
    <t>01-0307-000</t>
  </si>
  <si>
    <t>Sec 13-120-44</t>
  </si>
  <si>
    <t>Derold Rolfsmeier</t>
  </si>
  <si>
    <t>Scott Bonnema</t>
  </si>
  <si>
    <t>10-0067-000</t>
  </si>
  <si>
    <t>Kenneth Hillman</t>
  </si>
  <si>
    <t>Kowalzyk Trust</t>
  </si>
  <si>
    <t>10-0107-010</t>
  </si>
  <si>
    <t>Duane Hillman</t>
  </si>
  <si>
    <t>10-0108-000</t>
  </si>
  <si>
    <t>10-0109-000</t>
  </si>
  <si>
    <t>SW 1/4 Sec 10-121-45</t>
  </si>
  <si>
    <t>NW 1/4 SE 1/4</t>
  </si>
  <si>
    <t>NW 1/4</t>
  </si>
  <si>
    <t>NE 1/4 Sec17-121-45</t>
  </si>
  <si>
    <t>05-0006-000</t>
  </si>
  <si>
    <t xml:space="preserve">Gov't Lots 1&amp;2 </t>
  </si>
  <si>
    <t>Sec 1-124-49</t>
  </si>
  <si>
    <t>MLM Partnership</t>
  </si>
  <si>
    <t>James Maher</t>
  </si>
  <si>
    <t>10/1/1999-10/1/2000</t>
  </si>
  <si>
    <t>09-0175-000</t>
  </si>
  <si>
    <t>SE 1/4 Sec 35-124-45</t>
  </si>
  <si>
    <t xml:space="preserve">Lydia Nash Estate </t>
  </si>
  <si>
    <t>Michael Wulff</t>
  </si>
  <si>
    <t>James Wulff</t>
  </si>
  <si>
    <t>04-0101-000</t>
  </si>
  <si>
    <t>04-0102-000</t>
  </si>
  <si>
    <t>NW 1/4, NW1/4NE 1/4</t>
  </si>
  <si>
    <t>N 1/2 SW 1/4</t>
  </si>
  <si>
    <t>All in 17-122-46</t>
  </si>
  <si>
    <t xml:space="preserve">Whitfield Trust </t>
  </si>
  <si>
    <t>12-0198-000</t>
  </si>
  <si>
    <t>Gov Lots 10,11,12,13</t>
  </si>
  <si>
    <t>Sec 30-122-45</t>
  </si>
  <si>
    <t xml:space="preserve">MN Waterfowl </t>
  </si>
  <si>
    <t>Assn. Inc. Trustee</t>
  </si>
  <si>
    <t>Richard Douglas</t>
  </si>
  <si>
    <t>James Douglas</t>
  </si>
  <si>
    <t>2001 BIG STONE COUNTY AG SALES</t>
  </si>
  <si>
    <t>08-0130-000</t>
  </si>
  <si>
    <t>Sec 27-123-45</t>
  </si>
  <si>
    <t>Brent Zahrbock</t>
  </si>
  <si>
    <t>Gary Dybdahl</t>
  </si>
  <si>
    <t>04-0408-011</t>
  </si>
  <si>
    <t>04-0258-010</t>
  </si>
  <si>
    <t>Eternal Acres</t>
  </si>
  <si>
    <t>Sec 36&amp;25-122-46</t>
  </si>
  <si>
    <t xml:space="preserve">Thomas Karels </t>
  </si>
  <si>
    <t>Dustin Hills</t>
  </si>
  <si>
    <t>08-0174-000</t>
  </si>
  <si>
    <t>N I/2 N 1/4 35-123-45</t>
  </si>
  <si>
    <t>Terry Dybdahl</t>
  </si>
  <si>
    <t>10-0073-000</t>
  </si>
  <si>
    <t>10-0074-000</t>
  </si>
  <si>
    <t>Sec 11-121-45</t>
  </si>
  <si>
    <t>N1/2 NW1/4 &amp;</t>
  </si>
  <si>
    <t>NW1/4 NE1/4</t>
  </si>
  <si>
    <t>Robert Rothi</t>
  </si>
  <si>
    <t>Evan Holker</t>
  </si>
  <si>
    <t>Big Stone Twp</t>
  </si>
  <si>
    <t>Malta Twp</t>
  </si>
  <si>
    <t>Odessa Twp</t>
  </si>
  <si>
    <t>08-0095-010</t>
  </si>
  <si>
    <t>W1/2 SW1/4</t>
  </si>
  <si>
    <t>Sec 21-123-45</t>
  </si>
  <si>
    <t>Mary Weinman</t>
  </si>
  <si>
    <t xml:space="preserve">William Moberg </t>
  </si>
  <si>
    <t>12-0122-000</t>
  </si>
  <si>
    <t>12-0123-000</t>
  </si>
  <si>
    <t>NE 1/4, Lots 9,10,15</t>
  </si>
  <si>
    <t>All in Sec 19-122-45</t>
  </si>
  <si>
    <t>Orvin Vaage</t>
  </si>
  <si>
    <t>Robert Randall</t>
  </si>
  <si>
    <t>56/43</t>
  </si>
  <si>
    <t>14-0134-000</t>
  </si>
  <si>
    <t>S1/2 Sec 26-124-47</t>
  </si>
  <si>
    <t xml:space="preserve">Exc Lot A </t>
  </si>
  <si>
    <t>Lulu Skoog Estate</t>
  </si>
  <si>
    <t xml:space="preserve">Anthony Arens </t>
  </si>
  <si>
    <t>Toqua</t>
  </si>
  <si>
    <t>05-0183-000</t>
  </si>
  <si>
    <t>SW 1/4 Sec 20-124-48</t>
  </si>
  <si>
    <t>Helen Jordan</t>
  </si>
  <si>
    <t>Paul Kellen</t>
  </si>
  <si>
    <t>13-0167-000</t>
  </si>
  <si>
    <t>13-0128-000</t>
  </si>
  <si>
    <t>NE 1/4  Sec 34-123-47</t>
  </si>
  <si>
    <t>E  1/2 NE 1/4  Sec 27</t>
  </si>
  <si>
    <t xml:space="preserve">James Wennblom </t>
  </si>
  <si>
    <t>Michael Wadsworth</t>
  </si>
  <si>
    <t>69/58</t>
  </si>
  <si>
    <t>10/1/2000-10/1/2001</t>
  </si>
  <si>
    <t>14-0188-000</t>
  </si>
  <si>
    <t>All Sec 36-124-47</t>
  </si>
  <si>
    <t xml:space="preserve">Anna Johnson </t>
  </si>
  <si>
    <t>Trust</t>
  </si>
  <si>
    <t>Brian Athey</t>
  </si>
  <si>
    <t>07-0165-000</t>
  </si>
  <si>
    <t>SW 1/4 Sec 31-124-46</t>
  </si>
  <si>
    <t>04-0079-000</t>
  </si>
  <si>
    <t>04-0080-000</t>
  </si>
  <si>
    <t>12-0117-000</t>
  </si>
  <si>
    <t>12-0118-000</t>
  </si>
  <si>
    <t>E 1/2 SW 1/4 Sec 13</t>
  </si>
  <si>
    <t>SE 1/4 Sec 13-122-46</t>
  </si>
  <si>
    <t>SE 1/4 Sec 18-122-45</t>
  </si>
  <si>
    <t>Lot 12 Sec 18-122-45</t>
  </si>
  <si>
    <t xml:space="preserve">Clifford Willers </t>
  </si>
  <si>
    <t>Gayle and Colleen</t>
  </si>
  <si>
    <t>Hedge</t>
  </si>
  <si>
    <t xml:space="preserve">Trust </t>
  </si>
  <si>
    <t>Page 1</t>
  </si>
  <si>
    <t>Page 2</t>
  </si>
  <si>
    <t>07-0185-000</t>
  </si>
  <si>
    <t>S 1/2 SE 1/4</t>
  </si>
  <si>
    <t>Sec 35-124-46</t>
  </si>
  <si>
    <t>Lyle Olson</t>
  </si>
  <si>
    <t>Jon Pansch</t>
  </si>
  <si>
    <t>2002 Big Stone County Ag Sales</t>
  </si>
  <si>
    <t>10/1/2001-10/1/2002</t>
  </si>
  <si>
    <t>13-0129-000</t>
  </si>
  <si>
    <t>SW1/4 Sec27-123-47</t>
  </si>
  <si>
    <t>Judith Bauman</t>
  </si>
  <si>
    <t>Frank Moberg</t>
  </si>
  <si>
    <t>07-0164-000</t>
  </si>
  <si>
    <t>SE 1/4 Sec 31-124-46</t>
  </si>
  <si>
    <t>Richard Lane</t>
  </si>
  <si>
    <t>Steven Arens</t>
  </si>
  <si>
    <t>12-0179-000</t>
  </si>
  <si>
    <t>NE1/4NW14, Lot 1</t>
  </si>
  <si>
    <t>SE1/4SW1/4, Lot 2</t>
  </si>
  <si>
    <t>Sec 27-122-45</t>
  </si>
  <si>
    <t xml:space="preserve"> </t>
  </si>
  <si>
    <t>J. Burmeister Etal</t>
  </si>
  <si>
    <t>Bradner Smith</t>
  </si>
  <si>
    <t>51/52</t>
  </si>
  <si>
    <t>13-0038-000</t>
  </si>
  <si>
    <t xml:space="preserve">Part of </t>
  </si>
  <si>
    <t>SW1/4 Exc Lot A &amp; B</t>
  </si>
  <si>
    <t>Sec 8-123-47</t>
  </si>
  <si>
    <t>Roger Paulsen</t>
  </si>
  <si>
    <t>Thomas Herberg</t>
  </si>
  <si>
    <t>06-0192-014</t>
  </si>
  <si>
    <t>N1/2 SW1/4,Gov3 &amp; 4</t>
  </si>
  <si>
    <t>North of Hwy 7</t>
  </si>
  <si>
    <t>Sec 36-123-48</t>
  </si>
  <si>
    <t xml:space="preserve">Kent Stotesbery </t>
  </si>
  <si>
    <t>William Schellberg</t>
  </si>
  <si>
    <t>01-0159-010</t>
  </si>
  <si>
    <t>Lot B NE1/4</t>
  </si>
  <si>
    <t>Sec 23-141-44</t>
  </si>
  <si>
    <t>Lynn Mortenson</t>
  </si>
  <si>
    <t>Ricky Wilkening</t>
  </si>
  <si>
    <t>Pasture Ac.</t>
  </si>
  <si>
    <t xml:space="preserve">Waste Ac. </t>
  </si>
  <si>
    <t>06-0074-000</t>
  </si>
  <si>
    <t>NE 1/4 Sec 15-123-48</t>
  </si>
  <si>
    <t>Donald Kellen</t>
  </si>
  <si>
    <t>13-0047-000</t>
  </si>
  <si>
    <t>SE 1/4 Sec 10-123-47</t>
  </si>
  <si>
    <t>Rodger Brandt</t>
  </si>
  <si>
    <t>Dennis Kowalzyk</t>
  </si>
  <si>
    <t>03-0047-000</t>
  </si>
  <si>
    <t>SE 1/4 Sec 6-122-47</t>
  </si>
  <si>
    <t>Foster</t>
  </si>
  <si>
    <t>Artichoke</t>
  </si>
  <si>
    <t>Mark Knobloch</t>
  </si>
  <si>
    <t>Neil Schmidgall</t>
  </si>
  <si>
    <t>07-0061-000</t>
  </si>
  <si>
    <t>SW 1/4 Sec 10-124-46</t>
  </si>
  <si>
    <t>07-0082-000</t>
  </si>
  <si>
    <t xml:space="preserve">N1/2 NW 1/4 </t>
  </si>
  <si>
    <t>Sec 15-124-46</t>
  </si>
  <si>
    <t>Ardell Dick</t>
  </si>
  <si>
    <t>Steve Arens</t>
  </si>
  <si>
    <t>60/59</t>
  </si>
  <si>
    <t>Part of</t>
  </si>
  <si>
    <t xml:space="preserve">NE 1/4 SE 1/4 &amp; S 1/2 </t>
  </si>
  <si>
    <t xml:space="preserve">NE 1/4 Exc OL K &amp; </t>
  </si>
  <si>
    <t xml:space="preserve">SW 1/4 NE 1/4 </t>
  </si>
  <si>
    <t>13-0213-000</t>
  </si>
  <si>
    <t>Alice Ellingson</t>
  </si>
  <si>
    <t>Brian Hamann</t>
  </si>
  <si>
    <t>03-0147-010</t>
  </si>
  <si>
    <t>03-0151-010</t>
  </si>
  <si>
    <t>Sec 21-122-44</t>
  </si>
  <si>
    <t>S 1/2 NE 1/4 SE 1/4</t>
  </si>
  <si>
    <t>S 1/2 NW 1/4 SE 1/4</t>
  </si>
  <si>
    <t>L. Jorgenson Estate</t>
  </si>
  <si>
    <t>Johnson/Zahn</t>
  </si>
  <si>
    <t>52/54</t>
  </si>
  <si>
    <t>03-0079-000</t>
  </si>
  <si>
    <t xml:space="preserve">NE 1/4 </t>
  </si>
  <si>
    <t>Sec 11-122-44</t>
  </si>
  <si>
    <t>Bethal College</t>
  </si>
  <si>
    <t>Forrest Johnson</t>
  </si>
  <si>
    <t>Deeded</t>
  </si>
  <si>
    <t xml:space="preserve">Tillable </t>
  </si>
  <si>
    <t>Acres</t>
  </si>
  <si>
    <t>12-0178-000</t>
  </si>
  <si>
    <t>SW1/4NE1/4,W1/2SE1/4,</t>
  </si>
  <si>
    <t>2003 Big Stone County Ag Sales</t>
  </si>
  <si>
    <t>08-0135-000</t>
  </si>
  <si>
    <t>N/12SE1/4,SW1/4SE1/4</t>
  </si>
  <si>
    <t>Monnens Etal</t>
  </si>
  <si>
    <t>Bruce Moberg</t>
  </si>
  <si>
    <t>Gene Moberg</t>
  </si>
  <si>
    <t>13-0213-022</t>
  </si>
  <si>
    <t>OL K of SW1/4 NW1/4</t>
  </si>
  <si>
    <t>Sec 5-122-47</t>
  </si>
  <si>
    <t>E1/2SW1/4 Sec28</t>
  </si>
  <si>
    <t>Sec 28-123-45</t>
  </si>
  <si>
    <t>Joel Stattelman</t>
  </si>
  <si>
    <t>09-0067-000</t>
  </si>
  <si>
    <t>SW 1/4 (Ex Lots A, B,</t>
  </si>
  <si>
    <t>&amp; C of S1/2 SW 1/4)</t>
  </si>
  <si>
    <t>Franz Lubenow</t>
  </si>
  <si>
    <t>Paul Schmidgall</t>
  </si>
  <si>
    <t>Sec 13-124-45</t>
  </si>
  <si>
    <t>John Schultz</t>
  </si>
  <si>
    <t>Bruce Wellendorf</t>
  </si>
  <si>
    <t>John Wellendorf</t>
  </si>
  <si>
    <t xml:space="preserve">W1/2 Sw1/4 </t>
  </si>
  <si>
    <t>Sec 27-122-44</t>
  </si>
  <si>
    <t>03-0177-000</t>
  </si>
  <si>
    <t>03-0178-000</t>
  </si>
  <si>
    <t>03-0178-010</t>
  </si>
  <si>
    <t>03-0179-000</t>
  </si>
  <si>
    <t>Riparian Rights 65.75 Ac</t>
  </si>
  <si>
    <t>Govt Lots 5,6,7,8,</t>
  </si>
  <si>
    <t>07-0182-000</t>
  </si>
  <si>
    <t>07-0183-000</t>
  </si>
  <si>
    <t>Lots 1,2 &amp; Rip Rghts</t>
  </si>
  <si>
    <t>SW 1/4  &amp; Rip Rghts</t>
  </si>
  <si>
    <t>Virginia Anderson</t>
  </si>
  <si>
    <t>Douglas Pansch</t>
  </si>
  <si>
    <t>07-0126-000</t>
  </si>
  <si>
    <t>SE 1/4 (ex Deeded Parts)</t>
  </si>
  <si>
    <t>Sec 22-124-46</t>
  </si>
  <si>
    <t>Lawrence Arens</t>
  </si>
  <si>
    <t>02-0007-000</t>
  </si>
  <si>
    <t>NW 1/4 Sec 2-123-46</t>
  </si>
  <si>
    <t>07-0146-000</t>
  </si>
  <si>
    <t>NE 1/4 Sec 27-124-46</t>
  </si>
  <si>
    <t xml:space="preserve">Lismore Hutterian </t>
  </si>
  <si>
    <t>Brethren, Inc</t>
  </si>
  <si>
    <t>Govt Lots 9,10,15</t>
  </si>
  <si>
    <t>Sec 19-122-45</t>
  </si>
  <si>
    <t xml:space="preserve">Robert Randall </t>
  </si>
  <si>
    <t>Steven Quist</t>
  </si>
  <si>
    <t>12-0166-000</t>
  </si>
  <si>
    <t xml:space="preserve">NW 1/4 NE 1/4, E 1/2 </t>
  </si>
  <si>
    <t>NW 1/4, SW 1/4 NW 14</t>
  </si>
  <si>
    <t>Sec 25-122-45</t>
  </si>
  <si>
    <t xml:space="preserve">Strei/Lyons </t>
  </si>
  <si>
    <t>Donita Ascheman</t>
  </si>
  <si>
    <t>06-0060-000</t>
  </si>
  <si>
    <t xml:space="preserve">NW 1/4 </t>
  </si>
  <si>
    <t>Sec 12-123-48</t>
  </si>
  <si>
    <t>Doris Weispfennig</t>
  </si>
  <si>
    <t>14-0164-000</t>
  </si>
  <si>
    <t xml:space="preserve">Govt Lots 3,4 &amp; E1/2 </t>
  </si>
  <si>
    <t>SW 1/4 Sec 31-124-47</t>
  </si>
  <si>
    <t>Leroy Schoon</t>
  </si>
  <si>
    <t>05-0033-000</t>
  </si>
  <si>
    <t>Michael Spindler</t>
  </si>
  <si>
    <t>10/1/2002-10/1/2003</t>
  </si>
  <si>
    <t>2004 Big Stone County Ag Sales</t>
  </si>
  <si>
    <t>09-0070-000</t>
  </si>
  <si>
    <t>09-0072-000</t>
  </si>
  <si>
    <t>Steve Johnson</t>
  </si>
  <si>
    <t>01-0152-000</t>
  </si>
  <si>
    <t>Craig Johnson</t>
  </si>
  <si>
    <t>13-0150-000</t>
  </si>
  <si>
    <t>Sec 31-123-47</t>
  </si>
  <si>
    <t>13-0153-000</t>
  </si>
  <si>
    <t>Donna Johnson</t>
  </si>
  <si>
    <t>Brethren, Inc.</t>
  </si>
  <si>
    <t>Sec 11-124-19</t>
  </si>
  <si>
    <t>Johnson Trust</t>
  </si>
  <si>
    <t>Beauchacine Etal</t>
  </si>
  <si>
    <t>10/1/2003-10/1/2004</t>
  </si>
  <si>
    <t>SE 1/4 Sec 14-124-45</t>
  </si>
  <si>
    <t>Sec 14-124-45</t>
  </si>
  <si>
    <t xml:space="preserve">Beverly Phillips </t>
  </si>
  <si>
    <t xml:space="preserve">Etal </t>
  </si>
  <si>
    <t>SW 1/4 SW 1/4</t>
  </si>
  <si>
    <t>Sec 21-121-47</t>
  </si>
  <si>
    <t>Myron Guse</t>
  </si>
  <si>
    <t>E 1/2 W 1/2 (part of)</t>
  </si>
  <si>
    <t>Lot A SE 1/4</t>
  </si>
  <si>
    <t>14-0059-000</t>
  </si>
  <si>
    <t>SW 1/4</t>
  </si>
  <si>
    <t>Sec 10-124-47</t>
  </si>
  <si>
    <t>William Vangsness</t>
  </si>
  <si>
    <t>01-0144-000</t>
  </si>
  <si>
    <t>Lot C  NE1/4SE1/4</t>
  </si>
  <si>
    <t>Sec 20-121-44</t>
  </si>
  <si>
    <t xml:space="preserve">Myron Guse </t>
  </si>
  <si>
    <t>Michael and Amy</t>
  </si>
  <si>
    <t>Jorgenson</t>
  </si>
  <si>
    <t>01-0143-010</t>
  </si>
  <si>
    <t>Lot A S1/2NE1/4</t>
  </si>
  <si>
    <t xml:space="preserve">Brian and Cindi </t>
  </si>
  <si>
    <t>Boehnke</t>
  </si>
  <si>
    <t>04-0073-000</t>
  </si>
  <si>
    <t>John E. Kiernat</t>
  </si>
  <si>
    <t>Glenn Berdan</t>
  </si>
  <si>
    <t xml:space="preserve">Big Stone </t>
  </si>
  <si>
    <t>SW 1/4 SW 1/4, Lot 6</t>
  </si>
  <si>
    <t>Sec 12-122-46</t>
  </si>
  <si>
    <t>01-0180-010</t>
  </si>
  <si>
    <t xml:space="preserve">NE1/4 </t>
  </si>
  <si>
    <t>Sec 27-121-44</t>
  </si>
  <si>
    <t>Michael Hinneberg</t>
  </si>
  <si>
    <t>Heiland/Johnson</t>
  </si>
  <si>
    <t>All Waste Value</t>
  </si>
  <si>
    <t>13-0124-010</t>
  </si>
  <si>
    <t>NW 1/4 (Ex Lots A &amp; B)</t>
  </si>
  <si>
    <t>Sec 26-123-47</t>
  </si>
  <si>
    <t>Robert Wennblom</t>
  </si>
  <si>
    <t>Gary Haugen</t>
  </si>
  <si>
    <t>13-0236-000</t>
  </si>
  <si>
    <t>Kim Thomason</t>
  </si>
  <si>
    <t xml:space="preserve">Bergland Limited </t>
  </si>
  <si>
    <t>Partnership</t>
  </si>
  <si>
    <t>Lot 2 of NW 1/4</t>
  </si>
  <si>
    <t>Sec 11-122-47</t>
  </si>
  <si>
    <t>Pasture, Waste</t>
  </si>
  <si>
    <t>Land 42,100 and Buildings 47,400</t>
  </si>
  <si>
    <t>$1,188 per acre</t>
  </si>
  <si>
    <t>14-0163-000</t>
  </si>
  <si>
    <t>Sec 31-124-47</t>
  </si>
  <si>
    <t>Rosanne Clark</t>
  </si>
  <si>
    <t>Douglas Diekmann</t>
  </si>
  <si>
    <t>05-0177-000</t>
  </si>
  <si>
    <t>05-0225-000</t>
  </si>
  <si>
    <t>SW1/4 Sec 19-124-48</t>
  </si>
  <si>
    <t>NW1/4 Sec 30-124-48</t>
  </si>
  <si>
    <t xml:space="preserve">Yarowsky Etal </t>
  </si>
  <si>
    <t>Wayne Zyck</t>
  </si>
  <si>
    <t>Dale Zyck</t>
  </si>
  <si>
    <t>Sec 26-123-46</t>
  </si>
  <si>
    <t>Duane Propp</t>
  </si>
  <si>
    <t>2005 Big Stone County Ag Sales</t>
  </si>
  <si>
    <t>01-0309-011</t>
  </si>
  <si>
    <t>Lots B&amp;C of SE1/4</t>
  </si>
  <si>
    <t>Ardis Kveene</t>
  </si>
  <si>
    <t>Curtis Vacek</t>
  </si>
  <si>
    <t>12 Acres in Rim</t>
  </si>
  <si>
    <t>96 Acres in a Wildlife Easement</t>
  </si>
  <si>
    <t>$ 919 per acre</t>
  </si>
  <si>
    <t>04-0023-010</t>
  </si>
  <si>
    <t>Lot B of E 1/2</t>
  </si>
  <si>
    <t>Sec 4-122-46</t>
  </si>
  <si>
    <t>Alvin Howen</t>
  </si>
  <si>
    <t>Lynn Lovgren</t>
  </si>
  <si>
    <t>04-0020-000</t>
  </si>
  <si>
    <t xml:space="preserve">Lot C </t>
  </si>
  <si>
    <t>Douglas Folkens</t>
  </si>
  <si>
    <t xml:space="preserve">N 1/2 NW 1/4 </t>
  </si>
  <si>
    <t>02-0196-000</t>
  </si>
  <si>
    <t>02-0206-010</t>
  </si>
  <si>
    <t>Lot A of GL 1</t>
  </si>
  <si>
    <t>Lot A of GL 3&amp;4</t>
  </si>
  <si>
    <t xml:space="preserve">Bruce and John </t>
  </si>
  <si>
    <t>Wellendorf</t>
  </si>
  <si>
    <t>Sec 34 &amp; 35-123-46</t>
  </si>
  <si>
    <t>Deed. Ac</t>
  </si>
  <si>
    <t>Till. Ac</t>
  </si>
  <si>
    <t>Sec 11--124-49</t>
  </si>
  <si>
    <t>Dale Anderson</t>
  </si>
  <si>
    <t>Robert Toelle</t>
  </si>
  <si>
    <t>Michael Toelle</t>
  </si>
  <si>
    <t>10/1/2004-10/1/2005</t>
  </si>
  <si>
    <t>E 1/2 NE 1/4 Sec 27</t>
  </si>
  <si>
    <t>NE 1/4 Sec 34</t>
  </si>
  <si>
    <t>123-47</t>
  </si>
  <si>
    <t>Curtis Reddy</t>
  </si>
  <si>
    <t>01-0074-011</t>
  </si>
  <si>
    <t xml:space="preserve">Lot D </t>
  </si>
  <si>
    <t>Sec 10-121-44</t>
  </si>
  <si>
    <t>Gerald Radtke</t>
  </si>
  <si>
    <t>Richard Ehrenberg</t>
  </si>
  <si>
    <t>01-0074-010</t>
  </si>
  <si>
    <t>Lot B</t>
  </si>
  <si>
    <t xml:space="preserve">Gerald Radtke </t>
  </si>
  <si>
    <t>Timothy Koosman</t>
  </si>
  <si>
    <t>11-0027-000</t>
  </si>
  <si>
    <t xml:space="preserve">E 1/2 SE 1/4 </t>
  </si>
  <si>
    <t>Sec 4-121-46</t>
  </si>
  <si>
    <t>Eugene VonEschen</t>
  </si>
  <si>
    <t>Raymond Hamann</t>
  </si>
  <si>
    <t>07-0149-000</t>
  </si>
  <si>
    <t>Sec 28-124-46</t>
  </si>
  <si>
    <t>Rosenthal Trust</t>
  </si>
  <si>
    <t>James Stotesbery</t>
  </si>
  <si>
    <t>Ortonville</t>
  </si>
  <si>
    <t>07-0119-000</t>
  </si>
  <si>
    <t>Thomas Stotesbery</t>
  </si>
  <si>
    <t>Sec 21-124-46</t>
  </si>
  <si>
    <t>13-0109-000</t>
  </si>
  <si>
    <t>S 1/2 SW 1/4, part of</t>
  </si>
  <si>
    <t>Lot 4 Sec 23-123-47</t>
  </si>
  <si>
    <t xml:space="preserve">Michael Wadsworth </t>
  </si>
  <si>
    <t>02-0150-010</t>
  </si>
  <si>
    <t>06-0131-000</t>
  </si>
  <si>
    <t xml:space="preserve">SW 1/4 </t>
  </si>
  <si>
    <t>Sec 25-123-48</t>
  </si>
  <si>
    <t>Drewelow Etal</t>
  </si>
  <si>
    <t>Mary Toelle</t>
  </si>
  <si>
    <t>14-0164-011</t>
  </si>
  <si>
    <t>W 1/2 SE 1/4</t>
  </si>
  <si>
    <t xml:space="preserve">Toqua </t>
  </si>
  <si>
    <t>Kay Fritz</t>
  </si>
  <si>
    <t>04-0247-010</t>
  </si>
  <si>
    <t>NE 1/4 (Ex Lot A)</t>
  </si>
  <si>
    <t>Brent Olson</t>
  </si>
  <si>
    <t>James Nelson</t>
  </si>
  <si>
    <t>04-0248-010</t>
  </si>
  <si>
    <t>Lot A in NW 1/4</t>
  </si>
  <si>
    <t>Sec's 22 and 23</t>
  </si>
  <si>
    <t>08-0127-000</t>
  </si>
  <si>
    <t>S 1/2 NE 1/4 Sec 27</t>
  </si>
  <si>
    <t>08-0131-000</t>
  </si>
  <si>
    <t>S 12 NW 1/4 Sec 27</t>
  </si>
  <si>
    <t>08-0132-000</t>
  </si>
  <si>
    <t>SW 1/4  Sec 27</t>
  </si>
  <si>
    <t>08-0133-000</t>
  </si>
  <si>
    <t>SE 1/4 SE 1/4 Sec 28</t>
  </si>
  <si>
    <t>Delphine Tollefson</t>
  </si>
  <si>
    <t xml:space="preserve">Life Estate </t>
  </si>
  <si>
    <t>Etal</t>
  </si>
  <si>
    <t>Land</t>
  </si>
  <si>
    <t>Buildings</t>
  </si>
  <si>
    <t>Todd Dybdahl</t>
  </si>
  <si>
    <t>10-0194-000</t>
  </si>
  <si>
    <t>10-0193-000</t>
  </si>
  <si>
    <t>10-0196000</t>
  </si>
  <si>
    <t>S1/2 NW1/4,NW1/4SW1/4</t>
  </si>
  <si>
    <t>NW1/4 NW1/4</t>
  </si>
  <si>
    <t xml:space="preserve">S1/2 SW1/4 </t>
  </si>
  <si>
    <t>Sec 27-121-45</t>
  </si>
  <si>
    <t>Marlow &amp; Christine</t>
  </si>
  <si>
    <t>Tucholke Trust</t>
  </si>
  <si>
    <t>Calvin &amp; Alison</t>
  </si>
  <si>
    <t>Gunnink</t>
  </si>
  <si>
    <t xml:space="preserve">Land </t>
  </si>
  <si>
    <t>12-0104-000</t>
  </si>
  <si>
    <t>Sec 16-122-45</t>
  </si>
  <si>
    <t>Reed Reyman</t>
  </si>
  <si>
    <t>Theodore Holker</t>
  </si>
  <si>
    <t>Christopher Holker</t>
  </si>
  <si>
    <t>Lot B of E 1/2 NE 1/4</t>
  </si>
  <si>
    <t>12-0110-011</t>
  </si>
  <si>
    <t>Bentsen Bay Farm</t>
  </si>
  <si>
    <t>04-0373-000</t>
  </si>
  <si>
    <t>04-0376-010</t>
  </si>
  <si>
    <t>Lot 3, 6, 7 Ridge View</t>
  </si>
  <si>
    <t>Acres Sec 32-122-46</t>
  </si>
  <si>
    <t>Brent Nelson</t>
  </si>
  <si>
    <t>Sec 17-122-45</t>
  </si>
  <si>
    <t>2006 Big Stone County Ag Sales</t>
  </si>
  <si>
    <t>10/1/2005-10/1/2006</t>
  </si>
  <si>
    <t>05-0137-000</t>
  </si>
  <si>
    <t>14-0087-000</t>
  </si>
  <si>
    <t xml:space="preserve">NE 1/4  </t>
  </si>
  <si>
    <t>Sec 12-124-48</t>
  </si>
  <si>
    <t>Sec 16-124-47</t>
  </si>
  <si>
    <t>Ronald Castor</t>
  </si>
  <si>
    <t xml:space="preserve">Dennis Zimbrick </t>
  </si>
  <si>
    <t>02-0003-000</t>
  </si>
  <si>
    <t xml:space="preserve">SE 1/4 </t>
  </si>
  <si>
    <t>Sec-1-123-46</t>
  </si>
  <si>
    <t xml:space="preserve">Wesley Olson </t>
  </si>
  <si>
    <t xml:space="preserve">Estate </t>
  </si>
  <si>
    <t>Terry Gillespie</t>
  </si>
  <si>
    <t>Martinson Etal</t>
  </si>
  <si>
    <t>Mark Botker</t>
  </si>
  <si>
    <t xml:space="preserve">E 1/2 NW 1/4 </t>
  </si>
  <si>
    <t>Sec 28-123-46</t>
  </si>
  <si>
    <t>02-0163-000</t>
  </si>
  <si>
    <t>15-0077-000</t>
  </si>
  <si>
    <t>15-0078-000</t>
  </si>
  <si>
    <t>Barry</t>
  </si>
  <si>
    <t>City of Barry</t>
  </si>
  <si>
    <t>Jeff Taffe</t>
  </si>
  <si>
    <t>Chad Arens</t>
  </si>
  <si>
    <t>Machine Shed</t>
  </si>
  <si>
    <t xml:space="preserve">Bin Site and </t>
  </si>
  <si>
    <t>09-0094-000</t>
  </si>
  <si>
    <t>Lots 1,2,6</t>
  </si>
  <si>
    <t>Sec 19-124-45</t>
  </si>
  <si>
    <t xml:space="preserve">Roger Olson Estate </t>
  </si>
  <si>
    <t>Big Stone Hutterian</t>
  </si>
  <si>
    <t>06-0049-000</t>
  </si>
  <si>
    <t>Sec 9-123-48</t>
  </si>
  <si>
    <t>William Stallman</t>
  </si>
  <si>
    <t>05-0113-010</t>
  </si>
  <si>
    <t>E 1/2 (RY &amp; 5A&amp; LotA</t>
  </si>
  <si>
    <t>of S1/2Se1/4 &amp;Lot B</t>
  </si>
  <si>
    <t xml:space="preserve">Scott Doschadis </t>
  </si>
  <si>
    <t>of E1/2 SE1/4)</t>
  </si>
  <si>
    <t>05-0162-000</t>
  </si>
  <si>
    <t>05-0163-000</t>
  </si>
  <si>
    <t>Lot B, Lots 1,2 of Lot C</t>
  </si>
  <si>
    <t>SW1/4 Sec 17-124-48</t>
  </si>
  <si>
    <t>Brent Peterson</t>
  </si>
  <si>
    <t>Matthew Meyer</t>
  </si>
  <si>
    <t>Sec 36-124-47</t>
  </si>
  <si>
    <t xml:space="preserve">Brian Athey </t>
  </si>
  <si>
    <t>Hoffman/McNamara</t>
  </si>
  <si>
    <t>03-0169-000</t>
  </si>
  <si>
    <t>SE 1/4 NE 1/4, NE 1/4</t>
  </si>
  <si>
    <t>SE 1/4 Sec 25-122-44</t>
  </si>
  <si>
    <t>Roger Pederson</t>
  </si>
  <si>
    <t>Rheingans, Dove</t>
  </si>
  <si>
    <t>(USA Easement)</t>
  </si>
  <si>
    <t>Land Value 71,400 Building Value 4,300</t>
  </si>
  <si>
    <t>13-0011-010</t>
  </si>
  <si>
    <t>Lots A&amp;B W1/2</t>
  </si>
  <si>
    <t>Sec2-123-47</t>
  </si>
  <si>
    <t>Larry Huselid</t>
  </si>
  <si>
    <t>Darren Lang</t>
  </si>
  <si>
    <t>30 acres CRP</t>
  </si>
  <si>
    <t>no tilled land</t>
  </si>
  <si>
    <t>12-0213-000</t>
  </si>
  <si>
    <t>12-0188-000</t>
  </si>
  <si>
    <t>12-0214-000</t>
  </si>
  <si>
    <t>H. Scott Nelson</t>
  </si>
  <si>
    <t xml:space="preserve">Fowl Feathered </t>
  </si>
  <si>
    <t>Friends</t>
  </si>
  <si>
    <t>Sec. 29-122-45</t>
  </si>
  <si>
    <t>Sec. 32-122-45</t>
  </si>
  <si>
    <t>Sec 33-122-45</t>
  </si>
  <si>
    <t>Crep Esmt,USA</t>
  </si>
  <si>
    <t>Esmts and CRP</t>
  </si>
  <si>
    <t>02-0127-000</t>
  </si>
  <si>
    <t>02-0157-000</t>
  </si>
  <si>
    <t>SW1/4 SW1/4, Lot 3</t>
  </si>
  <si>
    <t>22-123-46</t>
  </si>
  <si>
    <t>W1/2 NW1/4, SE 1/4</t>
  </si>
  <si>
    <t>NW 1/4 (EX Lots A,B,D</t>
  </si>
  <si>
    <t>27-123-46</t>
  </si>
  <si>
    <t>Donald Botker</t>
  </si>
  <si>
    <t>04-0275-010</t>
  </si>
  <si>
    <t>SW 1/4 (Ex Lot A)</t>
  </si>
  <si>
    <t>Sec 28-122-46</t>
  </si>
  <si>
    <t>Paul Hamann</t>
  </si>
  <si>
    <t>06-0145-000</t>
  </si>
  <si>
    <t xml:space="preserve">NE1/4 NE 1/4 </t>
  </si>
  <si>
    <t>Sec 29-123-48</t>
  </si>
  <si>
    <t>Anderson/</t>
  </si>
  <si>
    <t>Arndt Trust</t>
  </si>
  <si>
    <t>Edwin Kvatum</t>
  </si>
  <si>
    <t>06-0141-000</t>
  </si>
  <si>
    <t>06-0142-000</t>
  </si>
  <si>
    <t>NW 1/4, NW 1/4 SW 1/4</t>
  </si>
  <si>
    <t>Harlen Rieck</t>
  </si>
  <si>
    <t>2007 Big Stone County Ag Sales</t>
  </si>
  <si>
    <t>01-0075-000</t>
  </si>
  <si>
    <t xml:space="preserve">E 1/2 SW 1/4 </t>
  </si>
  <si>
    <t>Kurtis Wanner</t>
  </si>
  <si>
    <t>08-0157-010</t>
  </si>
  <si>
    <t>Sec 31-123-45</t>
  </si>
  <si>
    <t xml:space="preserve">Gov't Lots </t>
  </si>
  <si>
    <t>Larry Anderson</t>
  </si>
  <si>
    <t>Timothy Hanratty</t>
  </si>
  <si>
    <t>14-0084-000</t>
  </si>
  <si>
    <t>Sec 15-124-47</t>
  </si>
  <si>
    <t>NW 1/4 (Ex Hwy)</t>
  </si>
  <si>
    <t>Gerald Hendricks, etal</t>
  </si>
  <si>
    <t>14-0110-000</t>
  </si>
  <si>
    <t>14-0140-000</t>
  </si>
  <si>
    <t>Sec22-124-47</t>
  </si>
  <si>
    <t>Sec 27-124-47</t>
  </si>
  <si>
    <t xml:space="preserve">SW 1/4 &amp; N1/2 S1/2 </t>
  </si>
  <si>
    <t>(Ex tracts 3 &amp; 3A)</t>
  </si>
  <si>
    <t>Linda Taffe</t>
  </si>
  <si>
    <t>09-0103-000</t>
  </si>
  <si>
    <t>Sec 21-124-45</t>
  </si>
  <si>
    <t>S 1/2 SW 1/4</t>
  </si>
  <si>
    <t>Eugene Sanasack</t>
  </si>
  <si>
    <t>10/1/2006-10/1/2007</t>
  </si>
  <si>
    <t>07-0139-000</t>
  </si>
  <si>
    <t>SW1/4 Sect 15</t>
  </si>
  <si>
    <t>Clifton Olson</t>
  </si>
  <si>
    <t>Jon W. Pansch</t>
  </si>
  <si>
    <t>08-0092-000</t>
  </si>
  <si>
    <t>NW1/4 Sect. 20</t>
  </si>
  <si>
    <t>Concordia College</t>
  </si>
  <si>
    <t>Corp.</t>
  </si>
  <si>
    <t>Jane Anderson</t>
  </si>
  <si>
    <t>11-0120-011</t>
  </si>
  <si>
    <t>E1/2NE1/4 Sect 23</t>
  </si>
  <si>
    <t>Warner Johnson</t>
  </si>
  <si>
    <t xml:space="preserve">Alan &amp; Jackie </t>
  </si>
  <si>
    <t>Webster</t>
  </si>
  <si>
    <t>10-0161-000</t>
  </si>
  <si>
    <t>E1/2 SW1/4, SW1/4</t>
  </si>
  <si>
    <t xml:space="preserve">SW1/4, S1/2 NW1/4, </t>
  </si>
  <si>
    <t>W1/2 SW1/4 Sect 23</t>
  </si>
  <si>
    <t>10-0165-000</t>
  </si>
  <si>
    <t>Alvin Hovde</t>
  </si>
  <si>
    <t>Steven Maas</t>
  </si>
  <si>
    <t>08-0080-010</t>
  </si>
  <si>
    <t>Lot F Sect 18</t>
  </si>
  <si>
    <t>Richard &amp; Betty</t>
  </si>
  <si>
    <t>Morrill</t>
  </si>
  <si>
    <t>03-0215-000</t>
  </si>
  <si>
    <t>NE 1/4 Sect034</t>
  </si>
  <si>
    <t>Warren Rau</t>
  </si>
  <si>
    <t>12-0005-000</t>
  </si>
  <si>
    <t>SW 1/4 Sect 1</t>
  </si>
  <si>
    <t>Marlowe Jacobson</t>
  </si>
  <si>
    <t>Craig Schellberg</t>
  </si>
  <si>
    <t>13-0173-000</t>
  </si>
  <si>
    <t>N1/2 SE1/4</t>
  </si>
  <si>
    <t>Sect 35</t>
  </si>
  <si>
    <t>Margaret Kuito</t>
  </si>
  <si>
    <t>Ronald Chase</t>
  </si>
  <si>
    <t>09-0082-000</t>
  </si>
  <si>
    <t>SE 1/4 Sect 17</t>
  </si>
  <si>
    <t>Donald &amp; Elaine</t>
  </si>
  <si>
    <t>Young</t>
  </si>
  <si>
    <t>Anthony &amp; Beverly</t>
  </si>
  <si>
    <t>Arens</t>
  </si>
  <si>
    <t>Glenn Wilkening</t>
  </si>
  <si>
    <t>Emily Munsterman</t>
  </si>
  <si>
    <t>Sect 25</t>
  </si>
  <si>
    <t>01-0169-000</t>
  </si>
  <si>
    <t>03-0060-000</t>
  </si>
  <si>
    <t>several parc.</t>
  </si>
  <si>
    <t>Sect 8</t>
  </si>
  <si>
    <t>S1/2 SE1/4, N1/2 SE1/4</t>
  </si>
  <si>
    <t>Lornell Danielson</t>
  </si>
  <si>
    <t>Scott &amp; Laurie</t>
  </si>
  <si>
    <t>Maas</t>
  </si>
  <si>
    <t>1998 BIG STONE COUNTY AG SALES</t>
  </si>
  <si>
    <t>13-0146-000</t>
  </si>
  <si>
    <t>S1/2 FRAC</t>
  </si>
  <si>
    <t>Sect 30-123-47</t>
  </si>
  <si>
    <t>Judith Ann Bauman</t>
  </si>
  <si>
    <t>Raymond, Richard</t>
  </si>
  <si>
    <t>Leroy Hamann</t>
  </si>
  <si>
    <t>05-0136-000</t>
  </si>
  <si>
    <t>NW1/4 Sect 11</t>
  </si>
  <si>
    <t>Vipond</t>
  </si>
  <si>
    <t>Gibson</t>
  </si>
  <si>
    <t>10-0057-000</t>
  </si>
  <si>
    <t>NE1/4 NW1/4</t>
  </si>
  <si>
    <t>Sect 9</t>
  </si>
  <si>
    <t>Wilbert Sherod</t>
  </si>
  <si>
    <t>Chad &amp; Todd</t>
  </si>
  <si>
    <t>Karels</t>
  </si>
  <si>
    <t>10-0107-000</t>
  </si>
  <si>
    <t>NE1/4 SE 1/4</t>
  </si>
  <si>
    <t>Sect 17</t>
  </si>
  <si>
    <t>Jensen Etal</t>
  </si>
  <si>
    <t>West Central</t>
  </si>
  <si>
    <t>Aggregate (henrich)</t>
  </si>
  <si>
    <t>11-0066-000</t>
  </si>
  <si>
    <t xml:space="preserve">SW1/4 SE1/4 </t>
  </si>
  <si>
    <t>Sect 13</t>
  </si>
  <si>
    <t>Konz</t>
  </si>
  <si>
    <t>McMahon</t>
  </si>
  <si>
    <t>04-0261-000</t>
  </si>
  <si>
    <t>NE1/4 (ex parcel 1)</t>
  </si>
  <si>
    <t>Sect 26</t>
  </si>
  <si>
    <t>Vincent Stegner</t>
  </si>
  <si>
    <t>Leo Murphy</t>
  </si>
  <si>
    <t>03-0081-000</t>
  </si>
  <si>
    <t>NW1/4 NW1/4 Ex OL1</t>
  </si>
  <si>
    <t>Sect. 11</t>
  </si>
  <si>
    <t>Harris Jorgenson</t>
  </si>
  <si>
    <t>Jacob Danielson</t>
  </si>
  <si>
    <t>04-0250-000</t>
  </si>
  <si>
    <t>04-0268-000</t>
  </si>
  <si>
    <t>04-0273-000</t>
  </si>
  <si>
    <t>S1/2 SW1/4; N1/2 NW1/4;</t>
  </si>
  <si>
    <t>NE1/4</t>
  </si>
  <si>
    <t>Sect. 23, 26, 27</t>
  </si>
  <si>
    <t>Ag Services</t>
  </si>
  <si>
    <t>of America</t>
  </si>
  <si>
    <t>avg</t>
  </si>
  <si>
    <t>09-0115-000</t>
  </si>
  <si>
    <t>09-115-010</t>
  </si>
  <si>
    <t>W1/2 NW1/4</t>
  </si>
  <si>
    <t>Sect 24</t>
  </si>
  <si>
    <t>Fehr Land, LTD</t>
  </si>
  <si>
    <t>Daniel Walters</t>
  </si>
  <si>
    <t>Chuck Walters</t>
  </si>
  <si>
    <t>E1/2 NW1/4</t>
  </si>
  <si>
    <t>03-0167-000</t>
  </si>
  <si>
    <t>SW1/4 NE1/4, NW1/4</t>
  </si>
  <si>
    <t>SE 1/4 lots 2&amp;3 sect 25</t>
  </si>
  <si>
    <t>RR - 119 ac</t>
  </si>
  <si>
    <t>Shriners Hospital</t>
  </si>
  <si>
    <t>For Children</t>
  </si>
  <si>
    <t>Roger &amp; Elizabeth</t>
  </si>
  <si>
    <t>Rheingans</t>
  </si>
  <si>
    <t>04-0027-000</t>
  </si>
  <si>
    <t>04-0054-000</t>
  </si>
  <si>
    <t>04-0055-000</t>
  </si>
  <si>
    <t>04-0062-000</t>
  </si>
  <si>
    <t>Part of Section 4,9 &amp;10</t>
  </si>
  <si>
    <t>Josephine Allen</t>
  </si>
  <si>
    <t>04-0240-000</t>
  </si>
  <si>
    <t>04-0243-000</t>
  </si>
  <si>
    <t>E1/2 NE1/4  Sect 21</t>
  </si>
  <si>
    <t>NW 1/4 Sect 22</t>
  </si>
  <si>
    <t>Roger &amp; Laurie</t>
  </si>
  <si>
    <t>Reisdorph</t>
  </si>
  <si>
    <t>13-0120-000</t>
  </si>
  <si>
    <t>13-0121-000</t>
  </si>
  <si>
    <t>Sec 25-123-47</t>
  </si>
  <si>
    <t>Salls, Etal</t>
  </si>
  <si>
    <t>Mark &amp; Pam Chase</t>
  </si>
  <si>
    <t>53/51</t>
  </si>
  <si>
    <t>09-0066-000</t>
  </si>
  <si>
    <t>09-0069-010</t>
  </si>
  <si>
    <t>09-0071-000</t>
  </si>
  <si>
    <t>NE 1/4 NW 1/4</t>
  </si>
  <si>
    <t>Norma Damerow</t>
  </si>
  <si>
    <t>Reddy Family Trust</t>
  </si>
  <si>
    <t xml:space="preserve"> Sec 13-124-45  SE 1/4 NW 1/4,W 1/2 NW 1/4 (Ex Lot A) </t>
  </si>
  <si>
    <t xml:space="preserve">Sec 14-124-45   N 1/2 NE 1/4, SE 1/4 NE 1/4 </t>
  </si>
  <si>
    <t>13-0011-000</t>
  </si>
  <si>
    <t>Sec 2-123-47</t>
  </si>
  <si>
    <t>Lot C of SW 1/4</t>
  </si>
  <si>
    <t xml:space="preserve">Larry Huselid </t>
  </si>
  <si>
    <t>Scott Gilsdorf</t>
  </si>
  <si>
    <t>09-0007-000</t>
  </si>
  <si>
    <t>Sec 2-124-45</t>
  </si>
  <si>
    <t>SE1/4 with exceptions</t>
  </si>
  <si>
    <t>Wayne Summer</t>
  </si>
  <si>
    <t>Loren Pederson</t>
  </si>
  <si>
    <t>Lyle Pederson</t>
  </si>
  <si>
    <t>NE1/4 NE1/4</t>
  </si>
  <si>
    <t>Douglas Willner</t>
  </si>
  <si>
    <t>Dale Homan</t>
  </si>
  <si>
    <t>This sale will not be included in the ag study.  It is classified as Seasonal Recreational not ag.</t>
  </si>
  <si>
    <t>There is no tillable on this parcel.  It is all classified as waste.</t>
  </si>
  <si>
    <t>09-0025-000</t>
  </si>
  <si>
    <t>09-0029-000</t>
  </si>
  <si>
    <t>Sec 5-124-45 N1/2NW1/4</t>
  </si>
  <si>
    <t>Sec 6-124-45 NE 1/4</t>
  </si>
  <si>
    <t>Thelma Webb Est</t>
  </si>
  <si>
    <t xml:space="preserve">Hutterian </t>
  </si>
  <si>
    <t>08-0017-000</t>
  </si>
  <si>
    <t>Wesley Olson</t>
  </si>
  <si>
    <t>Jerry Bajari</t>
  </si>
  <si>
    <t>Gravel</t>
  </si>
  <si>
    <t>State of Minnesota</t>
  </si>
  <si>
    <t>08-0080-000</t>
  </si>
  <si>
    <t>Sec 18-123-45</t>
  </si>
  <si>
    <t>Lots 5 &amp; 6</t>
  </si>
  <si>
    <t>2008 Big Stone County Ag Sales</t>
  </si>
  <si>
    <t>13-0078-010</t>
  </si>
  <si>
    <t>Sec 17-123-47</t>
  </si>
  <si>
    <t>SE1/4 Exc Lot A</t>
  </si>
  <si>
    <t>Galian Schlimme</t>
  </si>
  <si>
    <t>05-0139-000</t>
  </si>
  <si>
    <t>14-0008-000</t>
  </si>
  <si>
    <t>Sec 2-124-47</t>
  </si>
  <si>
    <t>SE 1/4 (Ex RY &amp; Hwy)</t>
  </si>
  <si>
    <t xml:space="preserve">Mary Fatland </t>
  </si>
  <si>
    <t>Angeline Nosbusch</t>
  </si>
  <si>
    <t xml:space="preserve">There are 62.35 Acres of </t>
  </si>
  <si>
    <t>riparian rights with 14-0008-000</t>
  </si>
  <si>
    <t>ALL ONE SALE</t>
  </si>
  <si>
    <t>02-0076-000</t>
  </si>
  <si>
    <t>Sec 13-123-46</t>
  </si>
  <si>
    <t>NW 1/4 SE 1/4, Lot 1-LotD</t>
  </si>
  <si>
    <t>Leonard Morrill</t>
  </si>
  <si>
    <t>02-0071-000</t>
  </si>
  <si>
    <t>Lots 1 &amp; 3 of Lot B &amp;</t>
  </si>
  <si>
    <t>Lot 2 of Lot D in SE1/4</t>
  </si>
  <si>
    <t>10/1/2007-10/1/2008</t>
  </si>
  <si>
    <t>Craig K. Johnson</t>
  </si>
  <si>
    <t>Michael Jorgenson</t>
  </si>
  <si>
    <t xml:space="preserve">Lot C NE 1/4 SE 1/4 of </t>
  </si>
  <si>
    <t>SE 1/4 SE 1/4</t>
  </si>
  <si>
    <t>Richard Morrill</t>
  </si>
  <si>
    <t>Frank Morrill</t>
  </si>
  <si>
    <t>02-0143-000</t>
  </si>
  <si>
    <t>Sec 24-123-46</t>
  </si>
  <si>
    <t>Daniel Moberg</t>
  </si>
  <si>
    <t>Jason Moberg</t>
  </si>
  <si>
    <t>Katherine Huselid</t>
  </si>
  <si>
    <t>11-0052-010</t>
  </si>
  <si>
    <t>Sec 11-121-46</t>
  </si>
  <si>
    <t>SW1/4 SE1/4 &amp; parcel 6 of</t>
  </si>
  <si>
    <t>B.S. Wa #10(ex hwy&amp;lotA)</t>
  </si>
  <si>
    <t>Charles Lewis</t>
  </si>
  <si>
    <t>Lori Strei</t>
  </si>
  <si>
    <t>11-0066-011</t>
  </si>
  <si>
    <t>Sec 13-121-46</t>
  </si>
  <si>
    <t>SW1/4 SE1/4 (Ex Lot A)</t>
  </si>
  <si>
    <t>Jeffrey McMahon</t>
  </si>
  <si>
    <t>Wesley Strei</t>
  </si>
  <si>
    <t>1996 BIG STONE COUNTY AG SALES</t>
  </si>
  <si>
    <t>10-0006-000</t>
  </si>
  <si>
    <t>Sec 01-121-45</t>
  </si>
  <si>
    <t>SE1/4 SW1/4, SW1/4 SE1/4</t>
  </si>
  <si>
    <t>Russell Thymian</t>
  </si>
  <si>
    <t>Erick Klepel</t>
  </si>
  <si>
    <t>03-0019-000</t>
  </si>
  <si>
    <t>03-0026-000</t>
  </si>
  <si>
    <t>03-0027-000</t>
  </si>
  <si>
    <t>03-0028-000</t>
  </si>
  <si>
    <t>Bennett Zierke</t>
  </si>
  <si>
    <t>Bruce Zierke</t>
  </si>
  <si>
    <t>Robert Ross</t>
  </si>
  <si>
    <t>David Ross</t>
  </si>
  <si>
    <t>46/47</t>
  </si>
  <si>
    <t>146 acres in CREP</t>
  </si>
  <si>
    <t>Easement</t>
  </si>
  <si>
    <t>All in Sec 3-122-44</t>
  </si>
  <si>
    <t>Remaining acres are</t>
  </si>
  <si>
    <t>waste and roads</t>
  </si>
  <si>
    <t>03-0217-000</t>
  </si>
  <si>
    <t>Sec 34-122-44</t>
  </si>
  <si>
    <t>Janet &amp; Carl</t>
  </si>
  <si>
    <t>Schmidt</t>
  </si>
  <si>
    <t>Douglas Larson</t>
  </si>
  <si>
    <t>Randall Larson</t>
  </si>
  <si>
    <t>65.66 acres are in CRP</t>
  </si>
  <si>
    <t>20 acres are in Native Prairie</t>
  </si>
  <si>
    <t>26.19 acres are Riparian Rights</t>
  </si>
  <si>
    <t xml:space="preserve">Gvt Lots 3 &amp; 4 and </t>
  </si>
  <si>
    <t xml:space="preserve">E1/2 SE 1/4 </t>
  </si>
  <si>
    <t>02-0096-000</t>
  </si>
  <si>
    <t>Sec 17-123-46 NW 1/4</t>
  </si>
  <si>
    <t xml:space="preserve">NW 1/4, Lots 3,6,7 &amp; Rip Rgts </t>
  </si>
  <si>
    <t xml:space="preserve">Leonard Hanson </t>
  </si>
  <si>
    <t xml:space="preserve">includes 42.55 acres of riparian rights </t>
  </si>
  <si>
    <t>2009 Big Stone County Ag Sales</t>
  </si>
  <si>
    <t>10-0082-000</t>
  </si>
  <si>
    <t xml:space="preserve">Peter Conrad </t>
  </si>
  <si>
    <t>Randy Shelstad</t>
  </si>
  <si>
    <t>Sec 13-121-45</t>
  </si>
  <si>
    <t>13-0063-010</t>
  </si>
  <si>
    <t>Sec 13-123-47</t>
  </si>
  <si>
    <t>Janice Frazier</t>
  </si>
  <si>
    <t>Lot C</t>
  </si>
  <si>
    <t>04-0391-010</t>
  </si>
  <si>
    <t>04-0389-000</t>
  </si>
  <si>
    <t>Sec 34-122-46</t>
  </si>
  <si>
    <t>Alan Arndt</t>
  </si>
  <si>
    <t>56/55</t>
  </si>
  <si>
    <t>14-0092-000</t>
  </si>
  <si>
    <t>Sec 17-124-47</t>
  </si>
  <si>
    <t>SE 1/4 Frac &amp; Rip Rgts</t>
  </si>
  <si>
    <t>John Morris</t>
  </si>
  <si>
    <t>02-0100-000</t>
  </si>
  <si>
    <t>Sec 17-123-46</t>
  </si>
  <si>
    <t>SE 1/4</t>
  </si>
  <si>
    <t>Larry Nelson</t>
  </si>
  <si>
    <t>Kenneth Chase</t>
  </si>
  <si>
    <t>Building Value 34,500</t>
  </si>
  <si>
    <t>Land Value 310,300</t>
  </si>
  <si>
    <t>14-0064-000</t>
  </si>
  <si>
    <t>14-0062-010</t>
  </si>
  <si>
    <t>Sec 11-124-47</t>
  </si>
  <si>
    <t>Barbara Scherbinski</t>
  </si>
  <si>
    <t>10-0054-010</t>
  </si>
  <si>
    <t>Sec 8-121-45</t>
  </si>
  <si>
    <t>McLaughlin Trust</t>
  </si>
  <si>
    <t>David Maas</t>
  </si>
  <si>
    <t>10-0055-010</t>
  </si>
  <si>
    <t>Alvin Maas</t>
  </si>
  <si>
    <t>09-0158-000</t>
  </si>
  <si>
    <t>Sec 32-124-45</t>
  </si>
  <si>
    <t>N 1/2  Less Exceptions</t>
  </si>
  <si>
    <t>Mary Jo Huselid</t>
  </si>
  <si>
    <t>James Zych</t>
  </si>
  <si>
    <t>13-0012-000</t>
  </si>
  <si>
    <t xml:space="preserve">Lot D S1/2NW1/4 </t>
  </si>
  <si>
    <t>Huselid, Larry E.</t>
  </si>
  <si>
    <t>Gilsdorf, Scott</t>
  </si>
  <si>
    <t>09-0026-000</t>
  </si>
  <si>
    <t>Sec 5-124-45 SW 1/4</t>
  </si>
  <si>
    <t>09-0027-010</t>
  </si>
  <si>
    <t xml:space="preserve">Sec 5-124-45 S 1/2 NW 1/4 </t>
  </si>
  <si>
    <t>09-0028-000</t>
  </si>
  <si>
    <t>C. Chalupnik Trust</t>
  </si>
  <si>
    <t>04-0221-011</t>
  </si>
  <si>
    <t>04-0235-010</t>
  </si>
  <si>
    <t>Sec 19-122-46</t>
  </si>
  <si>
    <t>Kanne Etal</t>
  </si>
  <si>
    <t>FarmLife, LLC.</t>
  </si>
  <si>
    <t>14-0062-011</t>
  </si>
  <si>
    <t>Part of SE 1/4</t>
  </si>
  <si>
    <t>14-0157-010</t>
  </si>
  <si>
    <t>Sec 30-124-47</t>
  </si>
  <si>
    <t>NE1/4 (Ex Lot A)</t>
  </si>
  <si>
    <t xml:space="preserve">Douglas Diekmann </t>
  </si>
  <si>
    <t>Roseanne Clark</t>
  </si>
  <si>
    <t>Estate</t>
  </si>
  <si>
    <t>Sec-11-122-44</t>
  </si>
  <si>
    <t>NE 1/4</t>
  </si>
  <si>
    <t>13-0213-032</t>
  </si>
  <si>
    <t>Outlot P of Gvt. Lot 8</t>
  </si>
  <si>
    <t>Sec 10-122-46</t>
  </si>
  <si>
    <t>Marlyn Schumacher</t>
  </si>
  <si>
    <t>14-0006-000</t>
  </si>
  <si>
    <t>14-0007-000</t>
  </si>
  <si>
    <t>SE 1/4 NE 1/4, Lots 1,5,6</t>
  </si>
  <si>
    <t>9 and Riparian Rgts.</t>
  </si>
  <si>
    <t>51/53</t>
  </si>
  <si>
    <t>31.46 Acres of Riparian Rights</t>
  </si>
  <si>
    <t>Sec 9-122-46</t>
  </si>
  <si>
    <t>Lot A of W1/2 NE 1/4</t>
  </si>
  <si>
    <t>R. Leuthardt Trust</t>
  </si>
  <si>
    <t>NW 1/4 (Ex Tract 64B)</t>
  </si>
  <si>
    <t>Calvin Leuthardt</t>
  </si>
  <si>
    <t>10-0058-000</t>
  </si>
  <si>
    <t>Sec 9-121-45</t>
  </si>
  <si>
    <t xml:space="preserve">NE 1/4 NE 1/4 </t>
  </si>
  <si>
    <t>Hubert Hennen</t>
  </si>
  <si>
    <t>Alexander Tolzda</t>
  </si>
  <si>
    <t>Lot 2 of Lot F</t>
  </si>
  <si>
    <t>05-0164-000</t>
  </si>
  <si>
    <t>05-0182-000</t>
  </si>
  <si>
    <t xml:space="preserve">Sec 17-124-48 Lot A </t>
  </si>
  <si>
    <t xml:space="preserve">Sec 20-124-48 N 1/2 </t>
  </si>
  <si>
    <t>Robert Austin Etal</t>
  </si>
  <si>
    <t>Jerome Holtz</t>
  </si>
  <si>
    <t>63/72</t>
  </si>
  <si>
    <t>02-0156-010</t>
  </si>
  <si>
    <t>W 1/2 SE 1/4, E 1/2 SW 1/4</t>
  </si>
  <si>
    <t xml:space="preserve">Redfield Trust </t>
  </si>
  <si>
    <t>02-0155-000</t>
  </si>
  <si>
    <t>NE 1/4 Frac</t>
  </si>
  <si>
    <t>Redfield Trust</t>
  </si>
  <si>
    <t>Brian Kleindl</t>
  </si>
  <si>
    <t>includes 30.49 acres of riparian rights</t>
  </si>
  <si>
    <t>Sec 27-123-46</t>
  </si>
  <si>
    <t>( Exc Lot A)</t>
  </si>
  <si>
    <t>07-0141-000</t>
  </si>
  <si>
    <t>Sec 26-124-46</t>
  </si>
  <si>
    <t xml:space="preserve">Kevin Taffe </t>
  </si>
  <si>
    <t>14-0005-000</t>
  </si>
  <si>
    <t>14-0067-000</t>
  </si>
  <si>
    <t>Sec 2-124-47 E 1/2 SE 1/4</t>
  </si>
  <si>
    <t>Barb Scherbinski</t>
  </si>
  <si>
    <t>60/51</t>
  </si>
  <si>
    <t>47/52</t>
  </si>
  <si>
    <t>10/01/2008-09/30/2009</t>
  </si>
  <si>
    <t>2010  Big Stone County Ag Sales</t>
  </si>
  <si>
    <t>08-0157-011</t>
  </si>
  <si>
    <t>Lot A of Gvt Lots 9 &amp; 10</t>
  </si>
  <si>
    <t>Hanratty OM, LLC</t>
  </si>
  <si>
    <t>10-0083-000 &amp; 10-0084-000</t>
  </si>
  <si>
    <t>includes 28.91 acres riparian rights &amp; 8.95 acres wetland</t>
  </si>
  <si>
    <r>
      <t xml:space="preserve">10/1/2008 - 10/1/2009 </t>
    </r>
    <r>
      <rPr>
        <b/>
        <sz val="10"/>
        <color indexed="10"/>
        <rFont val="Arial"/>
        <family val="2"/>
      </rPr>
      <t>OVER</t>
    </r>
  </si>
  <si>
    <r>
      <t xml:space="preserve">Sec 11-124-47 &amp; </t>
    </r>
    <r>
      <rPr>
        <sz val="9"/>
        <color indexed="8"/>
        <rFont val="Arial"/>
        <family val="2"/>
      </rPr>
      <t xml:space="preserve">14-0067-010 ( </t>
    </r>
    <r>
      <rPr>
        <sz val="8"/>
        <color indexed="8"/>
        <rFont val="Arial"/>
        <family val="2"/>
      </rPr>
      <t xml:space="preserve">NE 1/4) &amp; </t>
    </r>
    <r>
      <rPr>
        <sz val="9"/>
        <color indexed="8"/>
        <rFont val="Arial"/>
        <family val="2"/>
      </rPr>
      <t>14-0068-010 (</t>
    </r>
    <r>
      <rPr>
        <sz val="8"/>
        <color indexed="8"/>
        <rFont val="Arial"/>
        <family val="2"/>
      </rPr>
      <t>part of SE 1/4)</t>
    </r>
  </si>
  <si>
    <t>Sec 6-124-45 Lots 3,8,9,14</t>
  </si>
  <si>
    <t>01-0201-011</t>
  </si>
  <si>
    <t>Sec 31-121-44</t>
  </si>
  <si>
    <t>Part of S1/2 SE 1/4</t>
  </si>
  <si>
    <t>Wilfred Tucholke</t>
  </si>
  <si>
    <t>P. Schwendemann</t>
  </si>
  <si>
    <t>01-0200-000</t>
  </si>
  <si>
    <t>01-0201-000</t>
  </si>
  <si>
    <t xml:space="preserve">E 1/2 (Exc the part of the </t>
  </si>
  <si>
    <t>SE 1/4 south of Hwy 7)</t>
  </si>
  <si>
    <t>Koosman Farms Inc</t>
  </si>
  <si>
    <t>NSK Farms Inc.</t>
  </si>
  <si>
    <t>Land value 536,400</t>
  </si>
  <si>
    <t>Bldg.value 81,100</t>
  </si>
  <si>
    <t>10-0157-010</t>
  </si>
  <si>
    <t>Sec 22-121-45</t>
  </si>
  <si>
    <t>W 1/2 SW 1/4 (ex Lot A)</t>
  </si>
  <si>
    <t>Morton Herrington</t>
  </si>
  <si>
    <t>08-0113-000</t>
  </si>
  <si>
    <t>Sec 24-123-45</t>
  </si>
  <si>
    <t>06-0043-000</t>
  </si>
  <si>
    <t>Sec 8-123-48</t>
  </si>
  <si>
    <t>Otto Graumann Est.</t>
  </si>
  <si>
    <t>Land Value 348,600</t>
  </si>
  <si>
    <t>Building Value 6,100</t>
  </si>
  <si>
    <t>Kevin Cronen</t>
  </si>
  <si>
    <t>01-0177-000</t>
  </si>
  <si>
    <t>Sec 26-121-44</t>
  </si>
  <si>
    <t>Lots A &amp; B of S 1/2</t>
  </si>
  <si>
    <t>Dale Blum</t>
  </si>
  <si>
    <t>Travis Rolfsmeier</t>
  </si>
  <si>
    <t>Land value 130,000</t>
  </si>
  <si>
    <t>Building Value 76,400</t>
  </si>
  <si>
    <t>10-0065-010</t>
  </si>
  <si>
    <t>Sec 10-121-45</t>
  </si>
  <si>
    <t>NW 1/4 (Exc Lot A)</t>
  </si>
  <si>
    <t>Robert Rothi Trust</t>
  </si>
  <si>
    <t>10-0018-000</t>
  </si>
  <si>
    <t>Sec 3-121-45</t>
  </si>
  <si>
    <t>W 1/2 W 1/2 SW 1/4</t>
  </si>
  <si>
    <t xml:space="preserve">Evan Holker </t>
  </si>
  <si>
    <t>02-0165-000</t>
  </si>
  <si>
    <t>02-0166-000</t>
  </si>
  <si>
    <t>02-0167-000</t>
  </si>
  <si>
    <t>02-0171-000</t>
  </si>
  <si>
    <t>02-0172-000</t>
  </si>
  <si>
    <t>02-0173-000</t>
  </si>
  <si>
    <t>02-0179-010</t>
  </si>
  <si>
    <t>02-0180-000</t>
  </si>
  <si>
    <t>02-0184-000</t>
  </si>
  <si>
    <t>02-0185-000</t>
  </si>
  <si>
    <t>02-0186-000</t>
  </si>
  <si>
    <t>02-0188-010</t>
  </si>
  <si>
    <t>Childrens Care</t>
  </si>
  <si>
    <t>Foundation</t>
  </si>
  <si>
    <t>Building Value</t>
  </si>
  <si>
    <t>Land Value</t>
  </si>
  <si>
    <t>All Almond Twp</t>
  </si>
  <si>
    <t>10-0226-000</t>
  </si>
  <si>
    <t>Sec 30-121-45</t>
  </si>
  <si>
    <t>Mark Joplin</t>
  </si>
  <si>
    <t>Stephen Strei</t>
  </si>
  <si>
    <t>land-$259,900</t>
  </si>
  <si>
    <t xml:space="preserve">bldg-$182,700 </t>
  </si>
  <si>
    <t>07-0132-0000</t>
  </si>
  <si>
    <t>Sec 24-124-46</t>
  </si>
  <si>
    <t>Ruth Strong</t>
  </si>
  <si>
    <t>10-0021-011</t>
  </si>
  <si>
    <t>NE1/4-SE1/4-SE1/4</t>
  </si>
  <si>
    <t xml:space="preserve">Sec 4-121-45 </t>
  </si>
  <si>
    <t>S1/2-SE1/4-SE1/4</t>
  </si>
  <si>
    <t>Linda Meyer</t>
  </si>
  <si>
    <t>Alan Webster</t>
  </si>
  <si>
    <t>07-0196-000</t>
  </si>
  <si>
    <t>Sec 36-124-46</t>
  </si>
  <si>
    <t>W1/2 NE1/4 (exceptions)</t>
  </si>
  <si>
    <t>Olson Etal</t>
  </si>
  <si>
    <t>02-0002-000</t>
  </si>
  <si>
    <t>Sec 1-123-46</t>
  </si>
  <si>
    <t>Lots 1 &amp; 2</t>
  </si>
  <si>
    <t>10/1/2009-09/30/2010</t>
  </si>
  <si>
    <t>10/1/2009-9/30/2010</t>
  </si>
  <si>
    <t>12-0095-000</t>
  </si>
  <si>
    <t>Sec 15-122-45</t>
  </si>
  <si>
    <t>Sidney Storm</t>
  </si>
  <si>
    <t>22 acre wetland</t>
  </si>
  <si>
    <t>10/1/2010-9/30/2011</t>
  </si>
  <si>
    <t>2011  Big Stone County Ag Sales</t>
  </si>
  <si>
    <t>01-0094-000</t>
  </si>
  <si>
    <t>Sec 12-121-44</t>
  </si>
  <si>
    <t>Debra Oglesby</t>
  </si>
  <si>
    <t>Dale Schlieman</t>
  </si>
  <si>
    <t>02-0117-010</t>
  </si>
  <si>
    <t>Sec 21-123-46</t>
  </si>
  <si>
    <t>Lot A of SE1/4 (Ex Lot 1)</t>
  </si>
  <si>
    <t>Kenneth Zenk</t>
  </si>
  <si>
    <t>E1/2 SE 1/4 (Ex Parcel 101)</t>
  </si>
  <si>
    <t>05-0089-000</t>
  </si>
  <si>
    <t>Sec 3-124-48</t>
  </si>
  <si>
    <t>GL 3</t>
  </si>
  <si>
    <t>Joseph Reinart</t>
  </si>
  <si>
    <t>Gregory Reinart</t>
  </si>
  <si>
    <t>Tristen Zych</t>
  </si>
  <si>
    <t>Harold Hipple</t>
  </si>
  <si>
    <t>Doug Larson</t>
  </si>
  <si>
    <t>53/55</t>
  </si>
  <si>
    <t>04-0399-000</t>
  </si>
  <si>
    <t>04-0264-000</t>
  </si>
  <si>
    <t>Sec 26-122-46 Lot 4</t>
  </si>
  <si>
    <t>Sec 35-122-45 Lots 2,3</t>
  </si>
  <si>
    <t>and SW1/4 NE 1/4</t>
  </si>
  <si>
    <t>Bldg. value 35,900</t>
  </si>
  <si>
    <t>02-0205-000</t>
  </si>
  <si>
    <t>Sec 35-123-46</t>
  </si>
  <si>
    <t>E1/2 NW1/4,NE1/4 SW1/4,</t>
  </si>
  <si>
    <t>W1/2 W1/2 NE 1/4</t>
  </si>
  <si>
    <t>Jennetta DiNatale</t>
  </si>
  <si>
    <t>06-0076-000</t>
  </si>
  <si>
    <t>Sec 15-123-48</t>
  </si>
  <si>
    <t>SW1/4</t>
  </si>
  <si>
    <t>Robert Fossen</t>
  </si>
  <si>
    <t>Thomas Holker</t>
  </si>
  <si>
    <t>03-0214-000</t>
  </si>
  <si>
    <t>03-0214-010</t>
  </si>
  <si>
    <t>SW1/4 SW1/4 &amp; Govt</t>
  </si>
  <si>
    <t xml:space="preserve">Lots 7 &amp; 8 </t>
  </si>
  <si>
    <t xml:space="preserve">Lillian Klages </t>
  </si>
  <si>
    <t>21 acres of CRP</t>
  </si>
  <si>
    <t>30.4 acres of riparian rights</t>
  </si>
  <si>
    <t>09-0121-000</t>
  </si>
  <si>
    <t>09-0176-010</t>
  </si>
  <si>
    <t>09-0128-000</t>
  </si>
  <si>
    <t>Walter Wulff</t>
  </si>
  <si>
    <t>Patrick Maanum</t>
  </si>
  <si>
    <t>13 acres of CRP</t>
  </si>
  <si>
    <t>Sec 25 w1/2 SW 1/4</t>
  </si>
  <si>
    <t>Sec 26 S1/2 (ex Lot A)</t>
  </si>
  <si>
    <t>Sec 35 SE1/4 SW1/4 &amp;</t>
  </si>
  <si>
    <t>1189.18' E1/2 (Ex Lot B)</t>
  </si>
  <si>
    <t>13-0112-000</t>
  </si>
  <si>
    <t>Sec 24-123-47</t>
  </si>
  <si>
    <t>W1/2 SW 1/4</t>
  </si>
  <si>
    <t>Kenneth Finberg</t>
  </si>
  <si>
    <t>Bldg. value 700</t>
  </si>
  <si>
    <t xml:space="preserve">Bldg. value 26,900 </t>
  </si>
  <si>
    <t>12-0088-000</t>
  </si>
  <si>
    <t>Sec 14-122-45</t>
  </si>
  <si>
    <t>Vivian Janssen Etal</t>
  </si>
  <si>
    <t>Harold Dimberg III</t>
  </si>
  <si>
    <t>85 acres of CRP</t>
  </si>
  <si>
    <t>35 acres cropped</t>
  </si>
  <si>
    <t>Lisa Streed Etal</t>
  </si>
  <si>
    <t>08-0183-000</t>
  </si>
  <si>
    <t>Sec 36-123-45</t>
  </si>
  <si>
    <t>Lot 2 of NW 1/4 Frac</t>
  </si>
  <si>
    <t>Bergland Family</t>
  </si>
  <si>
    <t>Lmtd. Partnership</t>
  </si>
  <si>
    <t>Dean Anderson</t>
  </si>
  <si>
    <t>Bldg. value 55,000</t>
  </si>
  <si>
    <t>03-0208-000</t>
  </si>
  <si>
    <t>03-0212-000</t>
  </si>
  <si>
    <t>Sec 33-122-44</t>
  </si>
  <si>
    <t>N 1/2 NE 1/4</t>
  </si>
  <si>
    <t xml:space="preserve">Sidney Storm </t>
  </si>
  <si>
    <t>Sec 14-121-46 NW 1/4</t>
  </si>
  <si>
    <t>NW 1/4 (Except Lot A)</t>
  </si>
  <si>
    <t>11-0071-000</t>
  </si>
  <si>
    <t>Timothy Burdick</t>
  </si>
  <si>
    <t>Bldg. value 900</t>
  </si>
  <si>
    <t>Mark Kleindl</t>
  </si>
  <si>
    <t>12-0149-000</t>
  </si>
  <si>
    <t>Sec 23-122-45</t>
  </si>
  <si>
    <t>Selmer Simonson</t>
  </si>
  <si>
    <t>Timothy Thompson</t>
  </si>
  <si>
    <t>NW1/4 SE1/4</t>
  </si>
  <si>
    <t xml:space="preserve">W1/2 NE1/4  and  </t>
  </si>
  <si>
    <t>09-0042-000</t>
  </si>
  <si>
    <t>09-0079-000</t>
  </si>
  <si>
    <t>09-0086-000</t>
  </si>
  <si>
    <t>09-0092-000</t>
  </si>
  <si>
    <t xml:space="preserve">Broderick Investment </t>
  </si>
  <si>
    <t>Hutterian Brethren</t>
  </si>
  <si>
    <t>Sec 8-124-45 SE 1/4</t>
  </si>
  <si>
    <t>Sec 16-124-45 NW 1/4</t>
  </si>
  <si>
    <t>Sec 18-124-45 SE 1/4</t>
  </si>
  <si>
    <t>Sec 18-124-45 NE 1/4 (Ex Lot A)</t>
  </si>
  <si>
    <t>02-0140-000</t>
  </si>
  <si>
    <t>Sec 24-123-46 NW 1/4</t>
  </si>
  <si>
    <t>Charles Swenson</t>
  </si>
  <si>
    <t>03-0045-000</t>
  </si>
  <si>
    <t xml:space="preserve">Sec 6-122-44 </t>
  </si>
  <si>
    <t>S 1/2 NW 1/4</t>
  </si>
  <si>
    <t>Robert H. Nelson</t>
  </si>
  <si>
    <t>01-0263-000</t>
  </si>
  <si>
    <t>Justin Bakeberg</t>
  </si>
  <si>
    <t>Paul Schwendemann</t>
  </si>
  <si>
    <t>Sec 5-120-44</t>
  </si>
  <si>
    <t>01-0072-000</t>
  </si>
  <si>
    <t>Sec-9-121-44</t>
  </si>
  <si>
    <t>Greg Krogsrud Etal</t>
  </si>
  <si>
    <t>Stanley Krogsrud</t>
  </si>
  <si>
    <t>02-0097-000</t>
  </si>
  <si>
    <t>Wade Schmidt</t>
  </si>
  <si>
    <t>06-0041-010</t>
  </si>
  <si>
    <t>Herberg Etal</t>
  </si>
  <si>
    <t>Sec 4-123-48</t>
  </si>
  <si>
    <t>Joseph Stallman</t>
  </si>
  <si>
    <t>07-0007-010</t>
  </si>
  <si>
    <t>Sec-2-124-46</t>
  </si>
  <si>
    <t>Larry Arens</t>
  </si>
  <si>
    <t>Wheaton Elevator</t>
  </si>
  <si>
    <t>Sec 2-124-46</t>
  </si>
  <si>
    <t>Anthony Arens</t>
  </si>
  <si>
    <t>Sec 17-121-45</t>
  </si>
  <si>
    <t>Henrich Etal</t>
  </si>
  <si>
    <t>William Bajari</t>
  </si>
  <si>
    <t>10-0201-000</t>
  </si>
  <si>
    <t>10-0206-000</t>
  </si>
  <si>
    <t>10-0208-000</t>
  </si>
  <si>
    <t>Sec 28-121-45</t>
  </si>
  <si>
    <t>Donavan Thole</t>
  </si>
  <si>
    <t>Steve Strei Etal</t>
  </si>
  <si>
    <t>14-0139-000</t>
  </si>
  <si>
    <t>Vollmers Living Trust</t>
  </si>
  <si>
    <t>14-0077-012</t>
  </si>
  <si>
    <t>Sec 14-124-47</t>
  </si>
  <si>
    <t>Lakes Financial LLC</t>
  </si>
  <si>
    <t>Donald Stueve</t>
  </si>
  <si>
    <t>Steven Miller</t>
  </si>
  <si>
    <t>All sales in red are not included in the state sales study</t>
  </si>
  <si>
    <t>06-0018-010</t>
  </si>
  <si>
    <t>10-0054-011</t>
  </si>
  <si>
    <t xml:space="preserve">Clark Mastel </t>
  </si>
  <si>
    <t>Jon Henslin</t>
  </si>
  <si>
    <t>LaDon Henslin</t>
  </si>
  <si>
    <t>10/1/10-9/30/11</t>
  </si>
  <si>
    <t>07-0161-010</t>
  </si>
  <si>
    <t>Sec 31-124-46</t>
  </si>
  <si>
    <t>Alan Buller</t>
  </si>
  <si>
    <t>Neal Buller</t>
  </si>
  <si>
    <t>(sold his 1/2 int.)</t>
  </si>
  <si>
    <t>S1/2 NE1/4</t>
  </si>
  <si>
    <t>13-0068-000</t>
  </si>
  <si>
    <t>Sec 15-123-47</t>
  </si>
  <si>
    <t>07-0084-000</t>
  </si>
  <si>
    <t>07-0085-000</t>
  </si>
  <si>
    <t>07-0087-000</t>
  </si>
  <si>
    <t>07-0096-000</t>
  </si>
  <si>
    <t>Timothy Lannon Etal</t>
  </si>
  <si>
    <t>Roger Rother Etal</t>
  </si>
  <si>
    <t>Sec 15-124-46 SE 1/4</t>
  </si>
  <si>
    <t>Sec 15-124-46 SW1/4</t>
  </si>
  <si>
    <t>Sec 15-124-46 S1/2 NW1/4 (Ex Hwy &amp; Lot A)</t>
  </si>
  <si>
    <t>Sec 16-124-46 SE1/4NE1/4 (Ex 4.5 acres)</t>
  </si>
  <si>
    <t>07-0097-000</t>
  </si>
  <si>
    <t>Sec 16-124-46</t>
  </si>
  <si>
    <t>02-0211-000</t>
  </si>
  <si>
    <t>04-0006-000</t>
  </si>
  <si>
    <t>Sec 36-123-46 SW1/4 SW1/4</t>
  </si>
  <si>
    <t>Sec 1-122-46 SW1/4NW1/4,Govt Lot 4 &amp; N 30Rods  Govt Lot 5</t>
  </si>
  <si>
    <t>Hauschild/Gilsdorf</t>
  </si>
  <si>
    <t>Ron Ronning</t>
  </si>
  <si>
    <t>US Fish &amp; Wildlife Easement-114 acres</t>
  </si>
  <si>
    <t>Sec 16-124-45</t>
  </si>
  <si>
    <t>Hutterian Brethern</t>
  </si>
  <si>
    <t>Sec 8-124-45</t>
  </si>
  <si>
    <t>Jerrold Walters</t>
  </si>
  <si>
    <t>12-0195-000</t>
  </si>
  <si>
    <t>Lot A of Gvt.Lot 16</t>
  </si>
  <si>
    <t>Edwin Roeder</t>
  </si>
  <si>
    <t>Daniel Swanson</t>
  </si>
  <si>
    <t>Bldg. Value $28,300</t>
  </si>
  <si>
    <t xml:space="preserve">Wellendorf Etal </t>
  </si>
  <si>
    <t>Nancy Rinsaker</t>
  </si>
  <si>
    <t>03-0083-013</t>
  </si>
  <si>
    <t>Myron Arndt</t>
  </si>
  <si>
    <t>10-0122-010</t>
  </si>
  <si>
    <t>Sec 19-121-45</t>
  </si>
  <si>
    <t>17 acres are riparian rights</t>
  </si>
  <si>
    <t>22-0045-000</t>
  </si>
  <si>
    <t>Sec 9-121-46</t>
  </si>
  <si>
    <t>Part of NE 1/4</t>
  </si>
  <si>
    <t>Ortonville EDA</t>
  </si>
  <si>
    <t>17-0017-000</t>
  </si>
  <si>
    <t>Clinton</t>
  </si>
  <si>
    <t>Sec 16-123-46</t>
  </si>
  <si>
    <t>Part of the E1/2 SW1/4</t>
  </si>
  <si>
    <t>Rydell Schlimme</t>
  </si>
  <si>
    <t>Richard Martinson</t>
  </si>
  <si>
    <t>14-0153-000</t>
  </si>
  <si>
    <t>Sec 29-124-47</t>
  </si>
  <si>
    <t>Part of NE1/4 NE1/4</t>
  </si>
  <si>
    <t>Michael Vangsness</t>
  </si>
  <si>
    <t>(now combined with 14-0153-010)</t>
  </si>
  <si>
    <t>12-0015-010</t>
  </si>
  <si>
    <t>12-0069-000</t>
  </si>
  <si>
    <t>Sec 2-122-45 Lot A</t>
  </si>
  <si>
    <t>Sec 11-122-45 Lot A</t>
  </si>
  <si>
    <t>Ian Shelstad Etal</t>
  </si>
  <si>
    <t>Roger Weinman</t>
  </si>
  <si>
    <t>Richard Strei</t>
  </si>
  <si>
    <t>03-0040-000</t>
  </si>
  <si>
    <t>Sec 5-122-44</t>
  </si>
  <si>
    <t>Russell Swenson</t>
  </si>
  <si>
    <t>Krummalz Enterprises</t>
  </si>
  <si>
    <t>08-0040-000</t>
  </si>
  <si>
    <t>Sec 9-123-45</t>
  </si>
  <si>
    <t>W1/2 NE1/4</t>
  </si>
  <si>
    <t>Becky Stattelman Etl</t>
  </si>
  <si>
    <t>Kyle Gillespie</t>
  </si>
  <si>
    <t>08-0039-000</t>
  </si>
  <si>
    <t>02-0022-000</t>
  </si>
  <si>
    <t>02-0023-000</t>
  </si>
  <si>
    <t xml:space="preserve">Vernon &amp; Marilyn </t>
  </si>
  <si>
    <t>Botker Trusts</t>
  </si>
  <si>
    <t>56/59</t>
  </si>
  <si>
    <t>Sec 4-123-46 SW1/4 Frac.</t>
  </si>
  <si>
    <t>Sec 5-123-46 Lot 9</t>
  </si>
  <si>
    <t>Sec 5-123-46 Part of SE/14</t>
  </si>
  <si>
    <t>02-0024-000</t>
  </si>
  <si>
    <t>85.65 Acres of Riparian Rights</t>
  </si>
  <si>
    <t>07-0199-000</t>
  </si>
  <si>
    <t>09-0148-000</t>
  </si>
  <si>
    <t>09-0154-000</t>
  </si>
  <si>
    <t>Sec 36-124-46 E1/2 NE1/4</t>
  </si>
  <si>
    <t>Sec 31-124-45 Lot 3</t>
  </si>
  <si>
    <t>Sec 31-124-45 Lot 4</t>
  </si>
  <si>
    <t>Sec 10-121-45 SW1/4</t>
  </si>
  <si>
    <t>B&amp;D Kowalzyk LLC</t>
  </si>
  <si>
    <t>13-0063-000</t>
  </si>
  <si>
    <t>S1/2 SW1/4</t>
  </si>
  <si>
    <t>Shirley Ferguson</t>
  </si>
  <si>
    <t>40 acre exempt wetland - $44,000</t>
  </si>
  <si>
    <t>2012  Big Stone County Ag Sales - All sales in red are not included in the state sales study -10/1/11-9/30/12</t>
  </si>
  <si>
    <t>13-0111-010</t>
  </si>
  <si>
    <t>Part of W1/2 NW1/4</t>
  </si>
  <si>
    <t>Lowell H. Nelson</t>
  </si>
  <si>
    <t>7.1 acre exempt wetland - $7,800</t>
  </si>
  <si>
    <t xml:space="preserve"> 29 acre exempt wetland - $31,900</t>
  </si>
  <si>
    <r>
      <t xml:space="preserve">2013  Big Stone County Ag Sales - </t>
    </r>
    <r>
      <rPr>
        <sz val="12"/>
        <color indexed="10"/>
        <rFont val="Arial"/>
        <family val="2"/>
      </rPr>
      <t>All sales in red are not included in the state sales study -10/1/12-9/30/13</t>
    </r>
  </si>
  <si>
    <t>01-0132-000</t>
  </si>
  <si>
    <t>Gvt.Lots 1&amp;2,E/12 NW1/4</t>
  </si>
  <si>
    <t>Richard Guse</t>
  </si>
  <si>
    <t>SE 1/4 (Ex Lots A &amp; B)</t>
  </si>
  <si>
    <t>Ryan Pederson</t>
  </si>
  <si>
    <t>14-0175-000</t>
  </si>
  <si>
    <t xml:space="preserve">Lot B </t>
  </si>
  <si>
    <t>Sec 34-124-47</t>
  </si>
  <si>
    <t>&amp; NW1/4 NE1/4 Sec 18-121-44</t>
  </si>
  <si>
    <t>06-0035-000</t>
  </si>
  <si>
    <t>NE1/4 SW1/4</t>
  </si>
  <si>
    <t>Sec 6-123-48</t>
  </si>
  <si>
    <t>Dale Rook Etal</t>
  </si>
  <si>
    <t>Clair Sibson</t>
  </si>
  <si>
    <t>10-0157-000</t>
  </si>
  <si>
    <t>E1/2 SW1/4</t>
  </si>
  <si>
    <t>Sec 21-121-45</t>
  </si>
  <si>
    <t>Scott Herrington</t>
  </si>
  <si>
    <t>10-0115-000</t>
  </si>
  <si>
    <t>10-0116-000</t>
  </si>
  <si>
    <t>11-0067-000</t>
  </si>
  <si>
    <t xml:space="preserve">Orville Grimm Estate </t>
  </si>
  <si>
    <t>Gvt. Lots 4&amp;5</t>
  </si>
  <si>
    <t>Gvt. Lots 9&amp;10</t>
  </si>
  <si>
    <t>Sec 18-121-45</t>
  </si>
  <si>
    <t>13-0113-010</t>
  </si>
  <si>
    <t>Robert Asfeld</t>
  </si>
  <si>
    <t>Edward Asfeld</t>
  </si>
  <si>
    <t>01-0292-011</t>
  </si>
  <si>
    <t>Part of Section 11</t>
  </si>
  <si>
    <t>120-44</t>
  </si>
  <si>
    <t>Derald Rolfsmeier</t>
  </si>
  <si>
    <t>SE 1/4 (Ex Lot A)</t>
  </si>
  <si>
    <t>underlying gravel</t>
  </si>
  <si>
    <t>07-0088-010</t>
  </si>
  <si>
    <t>Ronald Townsend</t>
  </si>
  <si>
    <t>Also (Ex Lot A of GL 9)</t>
  </si>
  <si>
    <t>Lot 1&amp; R Rgts Lots 2 &amp;</t>
  </si>
  <si>
    <t xml:space="preserve">9 E of RY (Ex parcel A) &amp; </t>
  </si>
  <si>
    <t>16-124-46</t>
  </si>
  <si>
    <t>13-0165-000</t>
  </si>
  <si>
    <t>13-0176-000</t>
  </si>
  <si>
    <t>NE1/4SE1/4 34-123-47</t>
  </si>
  <si>
    <t>Jay Myron Gustafson</t>
  </si>
  <si>
    <t>Michael Henneberg</t>
  </si>
  <si>
    <t>14-0068-000</t>
  </si>
  <si>
    <t>SE1/4 Except part N</t>
  </si>
  <si>
    <t>of RR Row 11-124-47</t>
  </si>
  <si>
    <t>13-0107-000</t>
  </si>
  <si>
    <t>13-0123-000</t>
  </si>
  <si>
    <t>SE1/4 23-123-47</t>
  </si>
  <si>
    <t>See Discription</t>
  </si>
  <si>
    <t>Mona Kohl Etal</t>
  </si>
  <si>
    <t>Jeff Herberg</t>
  </si>
  <si>
    <t>(including 6 Acres of Exempt Wetland)</t>
  </si>
  <si>
    <t>(Bldg Value-$33,500)</t>
  </si>
  <si>
    <t>(Bldg Value-$21,500)</t>
  </si>
  <si>
    <t>12-0002-000</t>
  </si>
  <si>
    <t>S.600'of E 500'</t>
  </si>
  <si>
    <t>SE1/4 NE1/4 Sec1-122-45</t>
  </si>
  <si>
    <t>Michael Czeck</t>
  </si>
  <si>
    <t>James O'Connor</t>
  </si>
  <si>
    <t>Timothy Danielson</t>
  </si>
  <si>
    <t xml:space="preserve">21.2 acre exempt wetland,3,900 building </t>
  </si>
  <si>
    <t>Joseph Knoblauch</t>
  </si>
  <si>
    <t>01-0122-000</t>
  </si>
  <si>
    <t>N1/2 SW1/4</t>
  </si>
  <si>
    <t>Sec 16-121-44</t>
  </si>
  <si>
    <t xml:space="preserve">Ahles Etal </t>
  </si>
  <si>
    <t>01-0018-000</t>
  </si>
  <si>
    <t>01-0025-010</t>
  </si>
  <si>
    <t xml:space="preserve">Richard Guse </t>
  </si>
  <si>
    <t>GL.4</t>
  </si>
  <si>
    <t>Sec 3-121-44</t>
  </si>
  <si>
    <t>S1/2 NW1/4 (exc Lot A)</t>
  </si>
  <si>
    <t>Yvonne Wiese</t>
  </si>
  <si>
    <t>14-0180-000</t>
  </si>
  <si>
    <t>Lot C of E1/2 NE1/4</t>
  </si>
  <si>
    <t xml:space="preserve">Rodger Brandt </t>
  </si>
  <si>
    <t>Wild Wings</t>
  </si>
  <si>
    <t>Sportsman's Club</t>
  </si>
  <si>
    <t>07-0160-010</t>
  </si>
  <si>
    <t>Sec 30-124-46</t>
  </si>
  <si>
    <t>Sisters of St.Joseph</t>
  </si>
  <si>
    <t>Raymond Arens</t>
  </si>
  <si>
    <t>07-0163-000</t>
  </si>
  <si>
    <t>Lot 1 &amp; NE1/4 NW1/4</t>
  </si>
  <si>
    <t>Roger Cauley</t>
  </si>
  <si>
    <t>14-0070-000</t>
  </si>
  <si>
    <t>Part of SE1/4</t>
  </si>
  <si>
    <t>Sec 12-124-47</t>
  </si>
  <si>
    <t>Susan Dahl Estate</t>
  </si>
  <si>
    <t>01-0230-000</t>
  </si>
  <si>
    <t>01-0232-000</t>
  </si>
  <si>
    <t xml:space="preserve">SW1/4 </t>
  </si>
  <si>
    <t>Sec 1-120-44</t>
  </si>
  <si>
    <t>Lee-Car Living Trust</t>
  </si>
  <si>
    <t xml:space="preserve">Meyer Family </t>
  </si>
  <si>
    <t xml:space="preserve">$90,900 Buildings </t>
  </si>
  <si>
    <t>03-0188-011</t>
  </si>
  <si>
    <t>Sec 29-122-44</t>
  </si>
  <si>
    <t>Lot B W1/2</t>
  </si>
  <si>
    <t>Eldred Swenson</t>
  </si>
  <si>
    <t>Kelly Stattelman</t>
  </si>
  <si>
    <t>(rural vacant land)</t>
  </si>
  <si>
    <t>13-0018-000</t>
  </si>
  <si>
    <t xml:space="preserve">NE 1/4 Frac </t>
  </si>
  <si>
    <t>Sec 4-123-47</t>
  </si>
  <si>
    <t>Kowalzyk LLP.</t>
  </si>
  <si>
    <t>NW1/4 and NW1/4SW1/4</t>
  </si>
  <si>
    <t>Exc Lot A sec 28-123-48</t>
  </si>
  <si>
    <t>Harlan Rieck</t>
  </si>
  <si>
    <t>Larry J. Deutsch</t>
  </si>
  <si>
    <t>(shed, bin 1,000)</t>
  </si>
  <si>
    <t>04-0408-000</t>
  </si>
  <si>
    <t>Lot 1 of Lot B</t>
  </si>
  <si>
    <t>Sec 31-122-45</t>
  </si>
  <si>
    <t>Charles Pelowski</t>
  </si>
  <si>
    <t>Paul Treinen</t>
  </si>
  <si>
    <t>Split off part of 12-0201-000</t>
  </si>
  <si>
    <t>12-0201-011</t>
  </si>
  <si>
    <t>NW1/4SW1/4 35-123-47</t>
  </si>
  <si>
    <r>
      <t xml:space="preserve">2014  Big Stone County Ag Sales - </t>
    </r>
    <r>
      <rPr>
        <sz val="12"/>
        <color indexed="10"/>
        <rFont val="Arial"/>
        <family val="2"/>
      </rPr>
      <t>All sales in red are not included in the state sales study -10/1/13-9/30/14</t>
    </r>
  </si>
  <si>
    <t>10-0019-000</t>
  </si>
  <si>
    <t>10-0020-000</t>
  </si>
  <si>
    <t>SE 1/4NE1/4,Lots1,2,3</t>
  </si>
  <si>
    <t xml:space="preserve">W1/2NW1/4 frac </t>
  </si>
  <si>
    <t>Sec 4-121-45</t>
  </si>
  <si>
    <t>Minnesota Farms</t>
  </si>
  <si>
    <t>Paul Maas</t>
  </si>
  <si>
    <t>03-0092-000</t>
  </si>
  <si>
    <t>03-0093-000</t>
  </si>
  <si>
    <t>SW 1/4 (Ex Parcel 11)</t>
  </si>
  <si>
    <t>Sec 12-122-44</t>
  </si>
  <si>
    <t>12-0025-000</t>
  </si>
  <si>
    <t>12-0063-000</t>
  </si>
  <si>
    <t>SW1/4 Frac &amp; Rip Rgts</t>
  </si>
  <si>
    <t>Lot 3 &amp; Rip Rgts</t>
  </si>
  <si>
    <t>Sec 3 &amp; 10-122-45</t>
  </si>
  <si>
    <t>Wiley Estate</t>
  </si>
  <si>
    <t>13-0071-000</t>
  </si>
  <si>
    <t>Inez Larson Estate</t>
  </si>
  <si>
    <t>John Green</t>
  </si>
  <si>
    <t>01-0314-000</t>
  </si>
  <si>
    <t>NE1/4NE1/4 &amp; GL1(Ex945')</t>
  </si>
  <si>
    <t>Koni Perry</t>
  </si>
  <si>
    <t>Wetlands America Trust</t>
  </si>
  <si>
    <t>07-0059-000</t>
  </si>
  <si>
    <t>07-0059-010</t>
  </si>
  <si>
    <t>07-0059-011</t>
  </si>
  <si>
    <t xml:space="preserve">Gallagher's Acres Lot 1 &amp; </t>
  </si>
  <si>
    <t>Lot 2 &amp; Lot 3 (Ex parcel 1)</t>
  </si>
  <si>
    <t>Sec 10-124-46</t>
  </si>
  <si>
    <t>Sec 15-120-44</t>
  </si>
  <si>
    <t>Herman Wencel</t>
  </si>
  <si>
    <t>03-0097-000</t>
  </si>
  <si>
    <t>Sec 13-122-44</t>
  </si>
  <si>
    <t xml:space="preserve">Gallagher Etal </t>
  </si>
  <si>
    <t>Otrey Hunting Club</t>
  </si>
  <si>
    <t>Hanson-Otrey Prop.</t>
  </si>
  <si>
    <t>12-0186-000</t>
  </si>
  <si>
    <t>Lots 2 &amp; 3</t>
  </si>
  <si>
    <t>Section 28-122-45</t>
  </si>
  <si>
    <t>10-0136-010</t>
  </si>
  <si>
    <t>Lot D of E 1/2</t>
  </si>
  <si>
    <t>Sec 20-121-45</t>
  </si>
  <si>
    <t>(underlying gravel)</t>
  </si>
  <si>
    <t>13-0213-019</t>
  </si>
  <si>
    <t xml:space="preserve">Outlots Q,L,H,R </t>
  </si>
  <si>
    <t>Sec 8-122-47</t>
  </si>
  <si>
    <t>(All parcels have been combined with 07-0059-000)</t>
  </si>
  <si>
    <t>12-0057-000</t>
  </si>
  <si>
    <t>NW1/4 Frac &amp; Rip Rgts</t>
  </si>
  <si>
    <t>NW1/4 (Exc S1/2 SE1/4</t>
  </si>
  <si>
    <t xml:space="preserve">Roehl Family Trust </t>
  </si>
  <si>
    <t>NW1/4) Sec 8-122-45</t>
  </si>
  <si>
    <t>SE1/4 Sec 23-123-47</t>
  </si>
  <si>
    <t>.75 ac in Sec 26-123-47</t>
  </si>
  <si>
    <t>12-0194-000</t>
  </si>
  <si>
    <t>Lot 1 &amp; SE1/4 NE1/4</t>
  </si>
  <si>
    <t>Otrey Lake Farm LLP</t>
  </si>
  <si>
    <t>(US Fish &amp; Wildlife Easement)</t>
  </si>
  <si>
    <t>12-0127-000</t>
  </si>
  <si>
    <t>12-0128-000</t>
  </si>
  <si>
    <t>12-0192-000</t>
  </si>
  <si>
    <t>12-0193-000</t>
  </si>
  <si>
    <t>Fowl Feathered</t>
  </si>
  <si>
    <t>Friends, Inc.</t>
  </si>
  <si>
    <t>(122.04 Riparian Rights 27.5 Acres Native Prairie)</t>
  </si>
  <si>
    <t>(1900 Bldg Value, 12.25 Acres Riparian Rights, US Fish &amp; Wildlife Easement)</t>
  </si>
  <si>
    <t>Lot 17 Sec 19-122-45</t>
  </si>
  <si>
    <t>Lot 4 Sec 20-122-45</t>
  </si>
  <si>
    <t>Lots 1,2 Sec 29-122-45</t>
  </si>
  <si>
    <t xml:space="preserve">NW1/4SW1/4,SW1/4NW1/4 </t>
  </si>
  <si>
    <t>Sec 29-122-45</t>
  </si>
  <si>
    <t>(Classified as Rural Vacant Land-includes 43.3 acres of Riparian Rgts.)</t>
  </si>
  <si>
    <t>02-0066-000</t>
  </si>
  <si>
    <t>Sec 12-123-46</t>
  </si>
  <si>
    <t>Testamentary Trust</t>
  </si>
  <si>
    <t>Gary Haugen Trust</t>
  </si>
  <si>
    <t>Mary Haugen Trust</t>
  </si>
  <si>
    <t>02-0060-000</t>
  </si>
  <si>
    <t>N1/2 NE1/4</t>
  </si>
  <si>
    <t>Sec 11-123-46</t>
  </si>
  <si>
    <t>Sharon Botker</t>
  </si>
  <si>
    <t>08-0020-000</t>
  </si>
  <si>
    <t>08-0027-000</t>
  </si>
  <si>
    <t>Govt Lots 4,5,7,8</t>
  </si>
  <si>
    <t>Sec 6-123-45</t>
  </si>
  <si>
    <t>($400 Bldg)</t>
  </si>
  <si>
    <t>08-0019-000</t>
  </si>
  <si>
    <t>Govt Lots 1,2 &amp; S1/2 NE1/4</t>
  </si>
  <si>
    <t>David Kleindl Trust</t>
  </si>
  <si>
    <t>Bonita Kleindl Trust</t>
  </si>
  <si>
    <t xml:space="preserve">N1/2 SW1/4 </t>
  </si>
  <si>
    <t>Sec 5-123-45</t>
  </si>
  <si>
    <t>02-0001-000</t>
  </si>
  <si>
    <t>Marlen Strobel</t>
  </si>
  <si>
    <t>Karen Nelson</t>
  </si>
  <si>
    <t>(8,400 Bldg)</t>
  </si>
  <si>
    <t>02-0065-010</t>
  </si>
  <si>
    <t>NW1/4 (exc Lot A)</t>
  </si>
  <si>
    <t>02-0067-000</t>
  </si>
  <si>
    <t>Part of Govt Lots 2 &amp; 3</t>
  </si>
  <si>
    <t>10-0135-000</t>
  </si>
  <si>
    <t>10-0136-000</t>
  </si>
  <si>
    <t xml:space="preserve">Minnesota  Farms </t>
  </si>
  <si>
    <t>Charles Henningson</t>
  </si>
  <si>
    <t>7.85 Acres in SE/14 NE1/4</t>
  </si>
  <si>
    <t>SE1/4 (Ex Hwy, Lots A &amp; D)</t>
  </si>
  <si>
    <t>(includes 60.97 acres of CRP)</t>
  </si>
  <si>
    <t>&amp; of the SE1/4NW1/4</t>
  </si>
  <si>
    <t>Doug Nelson</t>
  </si>
  <si>
    <t>Sandra Gillespie</t>
  </si>
  <si>
    <t>44.06 Lot B of N1/2NW1/4</t>
  </si>
  <si>
    <t>Sec 7-122-45</t>
  </si>
  <si>
    <t>12-0042-000</t>
  </si>
  <si>
    <t>Ruby Wiley Estate</t>
  </si>
  <si>
    <t>PBM Agriculture, LLC</t>
  </si>
  <si>
    <t>12-0072-000</t>
  </si>
  <si>
    <t>Sec 11-122-45</t>
  </si>
  <si>
    <t>Pierson/Sunnen</t>
  </si>
  <si>
    <t>11-0073-000</t>
  </si>
  <si>
    <t>E1/2 NW1/4,SW1/4 NW1/4</t>
  </si>
  <si>
    <t>Sec 14-121-46</t>
  </si>
  <si>
    <t>Robin Stegner Etal</t>
  </si>
  <si>
    <t>02-0065-011</t>
  </si>
  <si>
    <t>New Plat</t>
  </si>
  <si>
    <t>2-50% Interest CRV's</t>
  </si>
  <si>
    <t>Lots B&amp;C of E1/2 SW1/4</t>
  </si>
  <si>
    <t>Sec 12-121-45</t>
  </si>
  <si>
    <t>10-0081-000</t>
  </si>
  <si>
    <t>Harriet Kidman Trust</t>
  </si>
  <si>
    <t>Scott Meyer</t>
  </si>
  <si>
    <t>(Bldg value 32,700)</t>
  </si>
  <si>
    <t>(split-new plat)</t>
  </si>
  <si>
    <t>Ann Kemske</t>
  </si>
  <si>
    <t>Paul Strong</t>
  </si>
  <si>
    <t>04-0035-000</t>
  </si>
  <si>
    <t>E1/2 SE1/4 (exc Parcel 1)</t>
  </si>
  <si>
    <t>07-0161-000</t>
  </si>
  <si>
    <t>James Altrich</t>
  </si>
  <si>
    <t>Part of the N1/2 NE1/4</t>
  </si>
  <si>
    <r>
      <t xml:space="preserve">2015  Big Stone County Ag Sales - </t>
    </r>
    <r>
      <rPr>
        <sz val="12"/>
        <color indexed="10"/>
        <rFont val="Arial"/>
        <family val="2"/>
      </rPr>
      <t>All sales in red are not included in the state sales study -10/1/14-9/30/15</t>
    </r>
  </si>
  <si>
    <t>04-0080-010</t>
  </si>
  <si>
    <t>G &amp; C Hedge Family</t>
  </si>
  <si>
    <t>Limited Partnership</t>
  </si>
  <si>
    <t>Sec 13-122-46</t>
  </si>
  <si>
    <t>Sec 18-122-45</t>
  </si>
  <si>
    <t>12-0124-000</t>
  </si>
  <si>
    <t>Section 19 Farms</t>
  </si>
  <si>
    <t>(Big Stone and Otrey Townships)</t>
  </si>
  <si>
    <t>04-0047-000</t>
  </si>
  <si>
    <t>Sec 8-122-46</t>
  </si>
  <si>
    <t>E1/2 NE1/4</t>
  </si>
  <si>
    <t>Susan Fergus</t>
  </si>
  <si>
    <t>Robin Stegner</t>
  </si>
  <si>
    <t>02-0162-010</t>
  </si>
  <si>
    <t>Lot A of SW1/4NW1/4</t>
  </si>
  <si>
    <t>Kelth Swine Inc.</t>
  </si>
  <si>
    <t>TNT Properties, LLC</t>
  </si>
  <si>
    <t>Livestock Production</t>
  </si>
  <si>
    <t>11-0094-011</t>
  </si>
  <si>
    <t>Sec 21-121-46</t>
  </si>
  <si>
    <t>Lot C of Govt Lots 7&amp;8</t>
  </si>
  <si>
    <t>G&amp;C Hedge Family</t>
  </si>
  <si>
    <t>Ronglien &amp; Sons</t>
  </si>
  <si>
    <t>Excavating</t>
  </si>
  <si>
    <t>(will now be a commercial gravel pit)</t>
  </si>
  <si>
    <t>Dennis Haack Etal</t>
  </si>
  <si>
    <t>13-0172-000</t>
  </si>
  <si>
    <t>Sec 35-123-47</t>
  </si>
  <si>
    <t>S1/2 NW1/4 (exc 1 acre)</t>
  </si>
  <si>
    <t>05-0199-000</t>
  </si>
  <si>
    <t>Sec 24-124-48</t>
  </si>
  <si>
    <t>Travis Reyman</t>
  </si>
  <si>
    <t>SW1/4 exc mineral rights</t>
  </si>
  <si>
    <t>(some CREP acres)</t>
  </si>
  <si>
    <t>(land 42,800 buildings 133,500)</t>
  </si>
  <si>
    <t>(Split off 22-0065-010)</t>
  </si>
  <si>
    <t>Randal Rolfsmeier</t>
  </si>
  <si>
    <t>01-0176-000</t>
  </si>
  <si>
    <t>W1/2 SE1/4,SW1/4 (exc Lots A,B,C)</t>
  </si>
  <si>
    <t>05-0223-000</t>
  </si>
  <si>
    <t>Avis Minners Estate</t>
  </si>
  <si>
    <t>Sec 29-124-48</t>
  </si>
  <si>
    <t>05-0221-000</t>
  </si>
  <si>
    <t>05-0222-010</t>
  </si>
  <si>
    <t>NE1/4,NW1/4 (Exc Lot A)</t>
  </si>
  <si>
    <t>Leonard Minners Trust</t>
  </si>
  <si>
    <t>($1,800,000 less 200,000 personal property-irrigators &amp; well)</t>
  </si>
  <si>
    <t>(1,000,000 less 50,000 personal property-irrigator)</t>
  </si>
  <si>
    <t>Mark Botker Trust</t>
  </si>
  <si>
    <t>CHS INC</t>
  </si>
  <si>
    <t>Lot A of SE1/4 (Exc Lot 1)</t>
  </si>
  <si>
    <t>14-0050-000</t>
  </si>
  <si>
    <t>14-0053-000</t>
  </si>
  <si>
    <t xml:space="preserve">NW1/4 SE1/4 </t>
  </si>
  <si>
    <t>Sec 9-124-47</t>
  </si>
  <si>
    <t xml:space="preserve">Alice Hanratty Trust </t>
  </si>
  <si>
    <t>Patrick Murphy</t>
  </si>
  <si>
    <t>05-0230-014</t>
  </si>
  <si>
    <t xml:space="preserve">Lot G </t>
  </si>
  <si>
    <t>Sec 31-124-48</t>
  </si>
  <si>
    <t>Dorothy Goodhart</t>
  </si>
  <si>
    <t>Thomas Fridgen</t>
  </si>
  <si>
    <t>Mark Strong</t>
  </si>
  <si>
    <t>Robert Strong</t>
  </si>
  <si>
    <t>06-0084-000</t>
  </si>
  <si>
    <t>Sec 17-123-48</t>
  </si>
  <si>
    <t>10-0138-000</t>
  </si>
  <si>
    <t>C.Henningson</t>
  </si>
  <si>
    <t>05-0050-000</t>
  </si>
  <si>
    <t>Glenwood State Bank</t>
  </si>
  <si>
    <t>Jeffrey Munsell</t>
  </si>
  <si>
    <t>All in Sections 22,23,15,14</t>
  </si>
  <si>
    <t>05-0049-000</t>
  </si>
  <si>
    <t>05-0056-076</t>
  </si>
  <si>
    <t>05-0055-000</t>
  </si>
  <si>
    <t>124-49</t>
  </si>
  <si>
    <t>all pasture, waste and lakeshore</t>
  </si>
  <si>
    <r>
      <t xml:space="preserve">2016  Big Stone County Ag Sales - </t>
    </r>
    <r>
      <rPr>
        <sz val="12"/>
        <color indexed="10"/>
        <rFont val="Arial"/>
        <family val="2"/>
      </rPr>
      <t>All sales in red are not included in the state sales study -10/1/15-9/30/16</t>
    </r>
  </si>
  <si>
    <t>13-0229-010</t>
  </si>
  <si>
    <t>Lots C &amp; D NE /14</t>
  </si>
  <si>
    <t>Karen Jenson Etal</t>
  </si>
  <si>
    <t>Randy Nelson</t>
  </si>
  <si>
    <t xml:space="preserve">NW1/4 less Parcel 4 </t>
  </si>
  <si>
    <t xml:space="preserve">Sec 20-123-45 </t>
  </si>
  <si>
    <t>Keith/Jane Anderson</t>
  </si>
  <si>
    <t>Iver/Patricia Kellen</t>
  </si>
  <si>
    <t>09-0056-000</t>
  </si>
  <si>
    <t>09-0057-000</t>
  </si>
  <si>
    <t>Sec 11-124-45</t>
  </si>
  <si>
    <t>Joseph Kohout</t>
  </si>
  <si>
    <t>Corderman Trust</t>
  </si>
  <si>
    <t>(buildings $1500)</t>
  </si>
  <si>
    <t>E1/2 (exc Hwy)</t>
  </si>
  <si>
    <t>N1/2 S1/2 (Ex Tracts 3,3A)</t>
  </si>
  <si>
    <t>Peter Carlson</t>
  </si>
  <si>
    <t>Jeffrey Jerve Etal</t>
  </si>
  <si>
    <t>01-0178-010</t>
  </si>
  <si>
    <t xml:space="preserve">SE1/4 NE1/4 </t>
  </si>
  <si>
    <t>08-0145-010</t>
  </si>
  <si>
    <t>NE 1/4 (Exc Lot A)</t>
  </si>
  <si>
    <t>Sec 30-123-45</t>
  </si>
  <si>
    <t>Mary Weber Etal</t>
  </si>
  <si>
    <t>08-0141-000</t>
  </si>
  <si>
    <t>Sec-29-123-45</t>
  </si>
  <si>
    <t>05-0229-000</t>
  </si>
  <si>
    <t>Larry Deutsch</t>
  </si>
  <si>
    <t>Gordon Olson Etal</t>
  </si>
  <si>
    <t>07-0189-010</t>
  </si>
  <si>
    <t>07-0187-000</t>
  </si>
  <si>
    <t>07-0194-000</t>
  </si>
  <si>
    <t>Part of SE1/4 SW1/4</t>
  </si>
  <si>
    <r>
      <t xml:space="preserve">Sales listings available at </t>
    </r>
    <r>
      <rPr>
        <sz val="18"/>
        <color indexed="10"/>
        <rFont val="Arial"/>
        <family val="2"/>
      </rPr>
      <t>bigstonecouny.org</t>
    </r>
    <r>
      <rPr>
        <sz val="18"/>
        <rFont val="Arial"/>
        <family val="2"/>
      </rPr>
      <t xml:space="preserve"> under Assessor Department </t>
    </r>
  </si>
  <si>
    <t>05-0239-000</t>
  </si>
  <si>
    <t xml:space="preserve">NW1/4 </t>
  </si>
  <si>
    <t>Sec 34-124-48</t>
  </si>
  <si>
    <t>Gerald Diekmann</t>
  </si>
  <si>
    <t>Family Trust</t>
  </si>
  <si>
    <t>Lee Hamner</t>
  </si>
  <si>
    <t>(6,900 bldg value)</t>
  </si>
  <si>
    <r>
      <rPr>
        <sz val="20"/>
        <rFont val="Arial"/>
        <family val="2"/>
      </rPr>
      <t xml:space="preserve">Sales listings available at </t>
    </r>
    <r>
      <rPr>
        <sz val="20"/>
        <color indexed="10"/>
        <rFont val="Arial"/>
        <family val="2"/>
      </rPr>
      <t>bigstonecounty.org</t>
    </r>
    <r>
      <rPr>
        <sz val="20"/>
        <rFont val="Arial"/>
        <family val="2"/>
      </rPr>
      <t xml:space="preserve"> under Assessor Department </t>
    </r>
  </si>
  <si>
    <t>13-0016-012</t>
  </si>
  <si>
    <t>Govt Lots 3&amp;4 (ex Lots A</t>
  </si>
  <si>
    <t>&amp; B) Sec 3-123-47</t>
  </si>
  <si>
    <t>14-0164-010</t>
  </si>
  <si>
    <t>E1/2 SE1/4</t>
  </si>
  <si>
    <t>Kathryn Fritz</t>
  </si>
  <si>
    <t>Revocable Trust</t>
  </si>
  <si>
    <t>01-0237-011</t>
  </si>
  <si>
    <t>Lot D</t>
  </si>
  <si>
    <t>Sec 2-120-44</t>
  </si>
  <si>
    <t>Kenneth DeBuhr</t>
  </si>
  <si>
    <t>All Pasture land with a Native Prairie Conservation Esmt on all acres</t>
  </si>
  <si>
    <t>10-0096-000</t>
  </si>
  <si>
    <t>10-0097-000</t>
  </si>
  <si>
    <t>10-0066-000</t>
  </si>
  <si>
    <t>NE1/4 SW1/4 Sec 15</t>
  </si>
  <si>
    <t>SE1/4 Sec 10</t>
  </si>
  <si>
    <t>All in 121-45</t>
  </si>
  <si>
    <t>NE1/4 Sec 15</t>
  </si>
  <si>
    <t xml:space="preserve">Stadem Etal </t>
  </si>
  <si>
    <t>US Fish &amp; Wildlife</t>
  </si>
  <si>
    <t>Included 25 acres of Native Prairie and a building site with a home</t>
  </si>
  <si>
    <t>2010 US Fish &amp; Wildlife Easment on 186.12 Acres ($166,575.00)</t>
  </si>
  <si>
    <t>06-0192-015</t>
  </si>
  <si>
    <t>Sec-36-123-48</t>
  </si>
  <si>
    <t>Lot A of the N1/2</t>
  </si>
  <si>
    <t>Wm. Schellberg</t>
  </si>
  <si>
    <t>12-0125-010</t>
  </si>
  <si>
    <t>Lot C of Gvt.Lots 11,12</t>
  </si>
  <si>
    <t>Melissa Nelson</t>
  </si>
  <si>
    <t>Brandon Nelson</t>
  </si>
  <si>
    <t>11-0104-000</t>
  </si>
  <si>
    <t>Part of W/12 NE1/4 and</t>
  </si>
  <si>
    <t xml:space="preserve">N1/2 SE1/4 </t>
  </si>
  <si>
    <t>Sec22-121-46</t>
  </si>
  <si>
    <t>Nancy Aune</t>
  </si>
  <si>
    <t>Kathleen Longhenry</t>
  </si>
  <si>
    <t>G &amp; C FLP</t>
  </si>
  <si>
    <t>08-0098-000</t>
  </si>
  <si>
    <t>08-0099-000</t>
  </si>
  <si>
    <t>Part of NE1/4 Sec 21</t>
  </si>
  <si>
    <t>Part of NW1/4 Sec 22</t>
  </si>
  <si>
    <t>123-45</t>
  </si>
  <si>
    <t>Milton Jorgenson</t>
  </si>
  <si>
    <t>Living Trust</t>
  </si>
  <si>
    <r>
      <t xml:space="preserve">2017  Big Stone County Ag Sales - </t>
    </r>
    <r>
      <rPr>
        <sz val="12"/>
        <color indexed="10"/>
        <rFont val="Arial"/>
        <family val="2"/>
      </rPr>
      <t>All sales in red are not included in the state sales study -10/1/16-9/30/17</t>
    </r>
  </si>
  <si>
    <t>01-0261-000</t>
  </si>
  <si>
    <t>Part of Gvt. Lots 1 &amp; 2</t>
  </si>
  <si>
    <t xml:space="preserve">Phillip Crown </t>
  </si>
  <si>
    <t xml:space="preserve">All Native Prairie </t>
  </si>
  <si>
    <t>14-0187-000</t>
  </si>
  <si>
    <t>Part of SW 1/4</t>
  </si>
  <si>
    <t>Sec 35-124-47</t>
  </si>
  <si>
    <t>Stephen O'Brien</t>
  </si>
  <si>
    <t>Pheasants Forever</t>
  </si>
  <si>
    <t>12-0185-000</t>
  </si>
  <si>
    <t>Lot A of SW1/4</t>
  </si>
  <si>
    <t>Sec 28-122-45</t>
  </si>
  <si>
    <t>Leigh Sitter Etal</t>
  </si>
  <si>
    <t>Charles Thompson</t>
  </si>
  <si>
    <t>14-0081-000</t>
  </si>
  <si>
    <t>S 1/2 (Exc Lot B)</t>
  </si>
  <si>
    <t>William Kleindl Etal</t>
  </si>
  <si>
    <t>Lucas Buller</t>
  </si>
  <si>
    <t>01-0163-000</t>
  </si>
  <si>
    <t>01-0165-010</t>
  </si>
  <si>
    <t>Stanley Munstermann</t>
  </si>
  <si>
    <t>Michael Munstermann</t>
  </si>
  <si>
    <t>SE1/4 (Exc Lots A &amp; B)</t>
  </si>
  <si>
    <t>Sec 24-121-44</t>
  </si>
  <si>
    <t>Jerrold C. Walters</t>
  </si>
  <si>
    <t>Matthew Green</t>
  </si>
  <si>
    <t xml:space="preserve">SE1/4 </t>
  </si>
  <si>
    <t>(100 Acres of CRP)</t>
  </si>
  <si>
    <t>(Building Value $53,200)</t>
  </si>
  <si>
    <t>(10 Acre Exempt Wetland)</t>
  </si>
  <si>
    <t>06-0133-000</t>
  </si>
  <si>
    <t>05-0141-010</t>
  </si>
  <si>
    <t xml:space="preserve">N 1/2 </t>
  </si>
  <si>
    <t>Sec 26-123-48</t>
  </si>
  <si>
    <t>NW 1/4 (Exc Lot D)</t>
  </si>
  <si>
    <t>Sec 13-124-48</t>
  </si>
  <si>
    <t>Drewelow Revocable</t>
  </si>
  <si>
    <t xml:space="preserve">Living Trust </t>
  </si>
  <si>
    <t>05-0145-000</t>
  </si>
  <si>
    <t>NE1/4 Sec 14-124-48</t>
  </si>
  <si>
    <t>Diane Cross</t>
  </si>
  <si>
    <t>05-0123-000</t>
  </si>
  <si>
    <t>Sec 10-124-48</t>
  </si>
  <si>
    <t>Thomas Boyle</t>
  </si>
  <si>
    <t>Harold Gibson Jr.</t>
  </si>
  <si>
    <t>I. Gibson Res. Trust</t>
  </si>
  <si>
    <t>ECRV# 654583</t>
  </si>
  <si>
    <t>ECRV#  618474</t>
  </si>
  <si>
    <t>ECRV#  613828</t>
  </si>
  <si>
    <t>ECRV#  598358</t>
  </si>
  <si>
    <t>ECRV#  599029</t>
  </si>
  <si>
    <t>ECRV#  587174</t>
  </si>
  <si>
    <t>ECRV#  582589</t>
  </si>
  <si>
    <t>ECRV#  577228</t>
  </si>
  <si>
    <t>ECRV# 653577</t>
  </si>
  <si>
    <t>ECRV# 644292</t>
  </si>
  <si>
    <t>14-0148-000</t>
  </si>
  <si>
    <t>Govt Lots 1 &amp; 2</t>
  </si>
  <si>
    <t>(Bldg.value $117,900)</t>
  </si>
  <si>
    <t>(Rim acres 11.2)</t>
  </si>
  <si>
    <t>ECRV# 667843</t>
  </si>
  <si>
    <t>NW 1/4 (EX Hwy)</t>
  </si>
  <si>
    <t>ECRV# 667576</t>
  </si>
  <si>
    <t>09-0161-010</t>
  </si>
  <si>
    <t>Lot D of SE 1/4</t>
  </si>
  <si>
    <t>John Olson</t>
  </si>
  <si>
    <t>Dan Morrill</t>
  </si>
  <si>
    <t>02-0134-011</t>
  </si>
  <si>
    <t>Lot C of Gvt Lot 1</t>
  </si>
  <si>
    <t>Sec 28-124-47</t>
  </si>
  <si>
    <t>ECRV# 703828</t>
  </si>
  <si>
    <t>ECRV#  670348</t>
  </si>
  <si>
    <t>Sec 22-123-46</t>
  </si>
  <si>
    <t xml:space="preserve">Todd Dybdahl </t>
  </si>
  <si>
    <t>Grain Bins Valued at $137,800</t>
  </si>
  <si>
    <t>Bin Site Split off 02-0134-000</t>
  </si>
  <si>
    <t>Tracy Kellen</t>
  </si>
  <si>
    <t>Thomas Maanum Etal</t>
  </si>
  <si>
    <t>05-0189-000</t>
  </si>
  <si>
    <t>05-0189-010</t>
  </si>
  <si>
    <t>05-0191-000</t>
  </si>
  <si>
    <t>05-0190-000</t>
  </si>
  <si>
    <t>ECRV# 713257</t>
  </si>
  <si>
    <t>Land value 1,405,900</t>
  </si>
  <si>
    <t>Bldg value 341,100</t>
  </si>
  <si>
    <t>CRP 2.24 Ares</t>
  </si>
  <si>
    <t>Sec 22-124-48</t>
  </si>
  <si>
    <t>all in the south half of</t>
  </si>
  <si>
    <t>07-0076-000</t>
  </si>
  <si>
    <t>Sec 13-124-46</t>
  </si>
  <si>
    <t>Jerald Zubke</t>
  </si>
  <si>
    <t>01-0305-000</t>
  </si>
  <si>
    <t>E 1/2 NE 1/4</t>
  </si>
  <si>
    <t>Koni Lou Thomas</t>
  </si>
  <si>
    <t>(all pasture)</t>
  </si>
  <si>
    <r>
      <t xml:space="preserve">2018  Big Stone County Ag Sales - </t>
    </r>
    <r>
      <rPr>
        <sz val="12"/>
        <color indexed="10"/>
        <rFont val="Arial"/>
        <family val="2"/>
      </rPr>
      <t>All sales in red are not included in the state sales study -10/1/17-9/30/18</t>
    </r>
  </si>
  <si>
    <t>NE /14 NE 1/4</t>
  </si>
  <si>
    <t>Tyler Ray Etal</t>
  </si>
  <si>
    <t>Sections 14,15,22,23</t>
  </si>
  <si>
    <t>DNR</t>
  </si>
  <si>
    <t>Govt Lot 1 &amp; Rip Rgts</t>
  </si>
  <si>
    <t>Bldg.Value 117,900</t>
  </si>
  <si>
    <t>2 acres Rim</t>
  </si>
  <si>
    <t>03-0141-000</t>
  </si>
  <si>
    <t>03-0148-010</t>
  </si>
  <si>
    <t>NE1/4 Sec 20-122-44</t>
  </si>
  <si>
    <t>NW1/4 (Ex Lot B)</t>
  </si>
  <si>
    <t xml:space="preserve">Elvira Anderson </t>
  </si>
  <si>
    <t>Brethren Inc</t>
  </si>
  <si>
    <t>SW1/4 NW1/4</t>
  </si>
  <si>
    <t>Orton Ferquah LLC</t>
  </si>
  <si>
    <t>05-0090-000</t>
  </si>
  <si>
    <t>Lot A of SW1/4 and SE1/4</t>
  </si>
  <si>
    <t>Martin Heck</t>
  </si>
  <si>
    <t>Mark Findlay</t>
  </si>
  <si>
    <t>(bldg $42,200)</t>
  </si>
  <si>
    <t>01-0140-000</t>
  </si>
  <si>
    <t>Shirley Carpenter</t>
  </si>
  <si>
    <t>Govt Lot 4</t>
  </si>
  <si>
    <t>Sec 19-121-44</t>
  </si>
  <si>
    <t>10-0170-000</t>
  </si>
  <si>
    <t>Sec 24-121-45</t>
  </si>
  <si>
    <t>(bldg $20,800)</t>
  </si>
  <si>
    <t>12-0162-000</t>
  </si>
  <si>
    <t>Patricia Knutson</t>
  </si>
  <si>
    <t>Grant Ascheman</t>
  </si>
  <si>
    <t>11-0049-000</t>
  </si>
  <si>
    <t>Part of Gov't Lots 3,4,10</t>
  </si>
  <si>
    <t>Ronald Seaton</t>
  </si>
  <si>
    <t>B. Wollschlager</t>
  </si>
  <si>
    <t>SE1/4</t>
  </si>
  <si>
    <t>14-0159-000</t>
  </si>
  <si>
    <t>C.Stotesbery Trust</t>
  </si>
  <si>
    <t>S.Stotesbery Trust</t>
  </si>
  <si>
    <t>09-0138-000</t>
  </si>
  <si>
    <t>Sec 28-12445</t>
  </si>
  <si>
    <t>Randall Hager Etal</t>
  </si>
  <si>
    <t>Michael Wulff Trust</t>
  </si>
  <si>
    <t>David Plouf</t>
  </si>
  <si>
    <t>ECRV# 729158</t>
  </si>
  <si>
    <t>ECRV# 728836</t>
  </si>
  <si>
    <r>
      <t xml:space="preserve">Sales listings available at </t>
    </r>
    <r>
      <rPr>
        <sz val="18"/>
        <color indexed="10"/>
        <rFont val="Arial"/>
        <family val="2"/>
      </rPr>
      <t>bigstonecounty.org</t>
    </r>
    <r>
      <rPr>
        <sz val="18"/>
        <rFont val="Arial"/>
        <family val="2"/>
      </rPr>
      <t xml:space="preserve"> under Assessor Department </t>
    </r>
  </si>
  <si>
    <t>Paul Strong Trust</t>
  </si>
  <si>
    <t>05-0127-000</t>
  </si>
  <si>
    <t>05-0126-000</t>
  </si>
  <si>
    <t xml:space="preserve">Part of the NW1/4 </t>
  </si>
  <si>
    <t>Part of the SW1/4</t>
  </si>
  <si>
    <t>Lowell Syverson</t>
  </si>
  <si>
    <t xml:space="preserve">Leo Murphy </t>
  </si>
  <si>
    <t>Residuary Trust</t>
  </si>
  <si>
    <t>11-0072-000</t>
  </si>
  <si>
    <t>Lot A NW1/4 NW1/4</t>
  </si>
  <si>
    <t>MN DNR</t>
  </si>
  <si>
    <t>(Exempt Party Sale)</t>
  </si>
  <si>
    <t>Diane Zych</t>
  </si>
  <si>
    <t xml:space="preserve">Colleen Hedge </t>
  </si>
  <si>
    <t>Irrevocable Gift Trust</t>
  </si>
  <si>
    <t>14-0102-000</t>
  </si>
  <si>
    <t>Sec 20-124-47</t>
  </si>
  <si>
    <t>01-0238-000</t>
  </si>
  <si>
    <t>(40 acres CRP)</t>
  </si>
  <si>
    <t>(2700 Bld value)</t>
  </si>
  <si>
    <t>Sec 3-120-44</t>
  </si>
  <si>
    <t>13-0212-010</t>
  </si>
  <si>
    <t>East Part of Lot 4</t>
  </si>
  <si>
    <t>McCallum Etal</t>
  </si>
  <si>
    <t>L J Acres LLC</t>
  </si>
  <si>
    <t>10-0189-010</t>
  </si>
  <si>
    <t>Neubauer Etal</t>
  </si>
  <si>
    <t>Shane Maas</t>
  </si>
  <si>
    <t>Part of NE1/4</t>
  </si>
  <si>
    <t xml:space="preserve">SE1/4 Frac </t>
  </si>
  <si>
    <t>N1/2 NE1/4 Frac</t>
  </si>
  <si>
    <t>N1/2 (exe Parcels 1,4)</t>
  </si>
  <si>
    <t>05-0093-000</t>
  </si>
  <si>
    <t>Sec 4-124-48</t>
  </si>
  <si>
    <t>Thomas Maanum</t>
  </si>
  <si>
    <t>James Bunkers</t>
  </si>
  <si>
    <t>12-0016-000</t>
  </si>
  <si>
    <t>12-0017-000</t>
  </si>
  <si>
    <t>12-0029-000</t>
  </si>
  <si>
    <t>12-0073-000</t>
  </si>
  <si>
    <t>E1/2 SW1/4 Sec 2</t>
  </si>
  <si>
    <t>SW1/4 SW1/4 Sec 2</t>
  </si>
  <si>
    <t>E1/2 NE1/4 Frac Sec 4</t>
  </si>
  <si>
    <t>N1/2 NW1/4 Sec 12</t>
  </si>
  <si>
    <t>All 122-45</t>
  </si>
  <si>
    <t xml:space="preserve">Eugene Sunnen </t>
  </si>
  <si>
    <t>Trust Etal</t>
  </si>
  <si>
    <t>Building Value (1,500)</t>
  </si>
  <si>
    <t>06-0109-000</t>
  </si>
  <si>
    <t>NW1/4 Sec 21-123-48</t>
  </si>
  <si>
    <t>Jerry Michelsen</t>
  </si>
  <si>
    <t>06-0110-000</t>
  </si>
  <si>
    <t>NE1/4 Sec 21-123-48</t>
  </si>
  <si>
    <t>Brown Valley</t>
  </si>
  <si>
    <t>Friends Inc (All land in US Fish &amp; Wildlife Esmt)</t>
  </si>
  <si>
    <t>S 1/2 NE1/4</t>
  </si>
  <si>
    <t xml:space="preserve">SE1/4 Exc Lot A </t>
  </si>
  <si>
    <t>Gayle Hedge</t>
  </si>
  <si>
    <r>
      <t xml:space="preserve">2019  Big Stone County Ag Sales - </t>
    </r>
    <r>
      <rPr>
        <sz val="12"/>
        <color indexed="10"/>
        <rFont val="Arial"/>
        <family val="2"/>
      </rPr>
      <t>All sales in red are not included in the state sales study -10/1/18-9/30/19</t>
    </r>
  </si>
  <si>
    <t>Lots 10,11,12,13</t>
  </si>
  <si>
    <t>Douglas Etal</t>
  </si>
  <si>
    <t>(16.7 acres of CRP)</t>
  </si>
  <si>
    <t xml:space="preserve">Robert Steinke Jr. </t>
  </si>
  <si>
    <t>Wetlands America</t>
  </si>
  <si>
    <t>Trust, Inc</t>
  </si>
  <si>
    <t xml:space="preserve">Tract A </t>
  </si>
  <si>
    <t>Sec 10 &amp; 11 120-44</t>
  </si>
  <si>
    <t>01-0290-000</t>
  </si>
  <si>
    <t>E1/2 NE1/4 Frac</t>
  </si>
  <si>
    <t>Sec 4-122-45</t>
  </si>
  <si>
    <t>Nathan Strong</t>
  </si>
  <si>
    <t>06-0099-011</t>
  </si>
  <si>
    <t>Sec 20-123-48</t>
  </si>
  <si>
    <t>Russell Skundberg</t>
  </si>
  <si>
    <t>Schneider Farms</t>
  </si>
  <si>
    <t>14-0106-011</t>
  </si>
  <si>
    <t>W 1/2 NE 1/4 Exc Lot A</t>
  </si>
  <si>
    <t>Sec 21-124-47</t>
  </si>
  <si>
    <t xml:space="preserve">Buller Family </t>
  </si>
  <si>
    <t>Rev. Trust</t>
  </si>
  <si>
    <t>08-0101-010</t>
  </si>
  <si>
    <t>W 1/2 SE 1/4 Exc Lot A</t>
  </si>
  <si>
    <t>Sec 22-123-45</t>
  </si>
  <si>
    <t>Debra Betow Swezey</t>
  </si>
  <si>
    <t>David Moberg</t>
  </si>
  <si>
    <t>09-0135-000</t>
  </si>
  <si>
    <t>Scott Williamson</t>
  </si>
  <si>
    <t>Sec 28-124-45</t>
  </si>
  <si>
    <t>04-0099-000</t>
  </si>
  <si>
    <t>NW 1/4 SE 1/4 (Exc P.13)</t>
  </si>
  <si>
    <t>Sec 17-122-46</t>
  </si>
  <si>
    <t>Roger Nornes</t>
  </si>
  <si>
    <t>Mark Thompson</t>
  </si>
  <si>
    <t>Buildings $136,800</t>
  </si>
  <si>
    <t>07-0195-000</t>
  </si>
  <si>
    <t>W 1/2 SW 1/4 (Exc P 3,4)</t>
  </si>
  <si>
    <t>Kay Koosman Etal</t>
  </si>
  <si>
    <t>John W. Green</t>
  </si>
  <si>
    <t>05-0243-000</t>
  </si>
  <si>
    <t>Sec 35-124-48</t>
  </si>
  <si>
    <t>10-0216-000</t>
  </si>
  <si>
    <t>10-0209-000</t>
  </si>
  <si>
    <t>Part of NW1/4 Sec 29</t>
  </si>
  <si>
    <t>Part of nE1/4  Sec 30</t>
  </si>
  <si>
    <t>121-45</t>
  </si>
  <si>
    <t>Heidi Cronen</t>
  </si>
  <si>
    <t>Gayle Hedge Trust</t>
  </si>
  <si>
    <t>C. Hedge Irr. Trust</t>
  </si>
  <si>
    <t xml:space="preserve">NW1/4 (Exc S/12SE1/4 </t>
  </si>
  <si>
    <t>PBM LLC</t>
  </si>
  <si>
    <t>05-0094-000</t>
  </si>
  <si>
    <t>05-0095-000</t>
  </si>
  <si>
    <t>Lots 3,4 &amp; SW1/4 (Exc</t>
  </si>
  <si>
    <t>hwy easements)</t>
  </si>
  <si>
    <t>James Graham</t>
  </si>
  <si>
    <t>Kerri Herberg</t>
  </si>
  <si>
    <t>Donated to the State of Minnesota 5/28/2019</t>
  </si>
  <si>
    <t>02-0097-010</t>
  </si>
  <si>
    <t>Lots A,B In Gov't Lots</t>
  </si>
  <si>
    <t>4,5 Sec 17-123-46</t>
  </si>
  <si>
    <t>David Taffe</t>
  </si>
  <si>
    <r>
      <t xml:space="preserve">2020  Big Stone County Ag Sales - </t>
    </r>
    <r>
      <rPr>
        <sz val="12"/>
        <color indexed="10"/>
        <rFont val="Arial"/>
        <family val="2"/>
      </rPr>
      <t>All sales in red are not included in the state sales study -10/1/19-9/30/20</t>
    </r>
  </si>
  <si>
    <t>10-0069-000</t>
  </si>
  <si>
    <t>10-0070-000</t>
  </si>
  <si>
    <t>10-0071-000</t>
  </si>
  <si>
    <t xml:space="preserve">S 1/2 NE 1/4 </t>
  </si>
  <si>
    <t>S 1/2 NW 1/4 (Exc 1.24 AC)</t>
  </si>
  <si>
    <t>N 1/2 SW 1/4 (Exc 6.87 AC)</t>
  </si>
  <si>
    <t>Dennis &amp; Deborah</t>
  </si>
  <si>
    <t>Shelstad</t>
  </si>
  <si>
    <t xml:space="preserve">USA Fish &amp; </t>
  </si>
  <si>
    <t>Wildlife</t>
  </si>
  <si>
    <t>12-0163-000</t>
  </si>
  <si>
    <t>12-0239-000</t>
  </si>
  <si>
    <t>03-0140-000</t>
  </si>
  <si>
    <t>Milferd Salverson</t>
  </si>
  <si>
    <t>Darlene Salverson</t>
  </si>
  <si>
    <t>Trusts</t>
  </si>
  <si>
    <t>O.C. Moen</t>
  </si>
  <si>
    <t xml:space="preserve">Mary Jane Moen </t>
  </si>
  <si>
    <t>12-0082-000</t>
  </si>
  <si>
    <t>12-0085-000</t>
  </si>
  <si>
    <t>Sec 13-122-45</t>
  </si>
  <si>
    <t>Part of S 1/2 NW 1/4</t>
  </si>
  <si>
    <t>06-0144-010</t>
  </si>
  <si>
    <t>Sec 28-123-48</t>
  </si>
  <si>
    <t>13-0037-000</t>
  </si>
  <si>
    <t>13-0069-000</t>
  </si>
  <si>
    <t>SE 1/4 Sec 8-123-47</t>
  </si>
  <si>
    <t>NE 1/4 Sec 15-123-47</t>
  </si>
  <si>
    <t>Thomas Connelly</t>
  </si>
  <si>
    <t>$4,200 Bldgs</t>
  </si>
  <si>
    <t>04-0235-000</t>
  </si>
  <si>
    <t>04-0286-000</t>
  </si>
  <si>
    <t>Part of SW 1/4 Sec 20</t>
  </si>
  <si>
    <t>NE 1/4 NW 1/4 Sec 29</t>
  </si>
  <si>
    <t>Both in 122-46</t>
  </si>
  <si>
    <t>Garnet Kanne Etal</t>
  </si>
  <si>
    <t>04-0108-000</t>
  </si>
  <si>
    <t>N1/2 NE1/4 &amp; E379'of N1/2</t>
  </si>
  <si>
    <t>of NW1/4 Sec 18-122-46</t>
  </si>
  <si>
    <t>Tyler Adelman</t>
  </si>
  <si>
    <t>Aaron Adelman</t>
  </si>
  <si>
    <t xml:space="preserve">Justin &amp; Birdie </t>
  </si>
  <si>
    <t>Scholberg Trusts</t>
  </si>
  <si>
    <t>04-0042-000</t>
  </si>
  <si>
    <t>Doug Adelman Tr.</t>
  </si>
  <si>
    <t>Amy Adelman Tr.</t>
  </si>
  <si>
    <t>W1/2 SE1/4</t>
  </si>
  <si>
    <t>Sec 7-122-46</t>
  </si>
  <si>
    <t>14-0107-000</t>
  </si>
  <si>
    <t>NW 1/4 (exc part of Lot A)</t>
  </si>
  <si>
    <t>Diane Vogt Etal</t>
  </si>
  <si>
    <t>13-0074-000</t>
  </si>
  <si>
    <t xml:space="preserve">S 1/2 SW 1/4 </t>
  </si>
  <si>
    <t>Sec 16-123-47</t>
  </si>
  <si>
    <t>Michael Shannon</t>
  </si>
  <si>
    <t>01-0005-010</t>
  </si>
  <si>
    <t>Lot B of SW 1/4 &amp; NW 1/4</t>
  </si>
  <si>
    <t>Sec 1-121-44</t>
  </si>
  <si>
    <t>Catherine Bowers</t>
  </si>
  <si>
    <t>01-0005-000</t>
  </si>
  <si>
    <t>Lot A of S 1/2 NW 1/4</t>
  </si>
  <si>
    <t>Chris Aasland</t>
  </si>
  <si>
    <t>05-0071-010</t>
  </si>
  <si>
    <t>W1/2 NE/4 (Exc Lot B)</t>
  </si>
  <si>
    <t>Sec 25-124-49</t>
  </si>
  <si>
    <t>Bradley Angell</t>
  </si>
  <si>
    <t xml:space="preserve">Gordon Allen </t>
  </si>
  <si>
    <t>01-0088-010</t>
  </si>
  <si>
    <t>Sec 11-121-44</t>
  </si>
  <si>
    <t>Alfred Radtke</t>
  </si>
  <si>
    <t>Blaine Radtke</t>
  </si>
  <si>
    <t>04-0107-000</t>
  </si>
  <si>
    <t>S1/2NE1/4, S 562'of W</t>
  </si>
  <si>
    <t>1705' of N1/2 NW1/4</t>
  </si>
  <si>
    <t>Sec 18-122-46</t>
  </si>
  <si>
    <t>Cory Stattelman</t>
  </si>
  <si>
    <t>Justin Scholberg</t>
  </si>
  <si>
    <t>07-0123-010</t>
  </si>
  <si>
    <t>Lot C of NE 1/4</t>
  </si>
  <si>
    <t>Kyle Kleindl</t>
  </si>
  <si>
    <t>02-0024-010</t>
  </si>
  <si>
    <t>S 1006.5' of SE1/4 SE1/4</t>
  </si>
  <si>
    <t>Kim Morris</t>
  </si>
  <si>
    <t>Darwin Karsky</t>
  </si>
  <si>
    <t>Sec 5-123-46</t>
  </si>
  <si>
    <t>11-0074-010</t>
  </si>
  <si>
    <t>SE1/4 (exc Lot B)</t>
  </si>
  <si>
    <t>David Radtke Etal</t>
  </si>
  <si>
    <t>CPEC Exchange</t>
  </si>
  <si>
    <t>(Jim &amp; Cindy Nelson)</t>
  </si>
  <si>
    <t>11-0068-000</t>
  </si>
  <si>
    <t>Lot B in West 1/2</t>
  </si>
  <si>
    <t>Sec 122-44</t>
  </si>
  <si>
    <t>Jeffrey Borchert</t>
  </si>
  <si>
    <r>
      <t xml:space="preserve">2021  Big Stone County Ag Sales - </t>
    </r>
    <r>
      <rPr>
        <sz val="12"/>
        <color indexed="10"/>
        <rFont val="Arial"/>
        <family val="2"/>
      </rPr>
      <t>All sales in red are not included in the state sales study -10/1/20-9/30/21</t>
    </r>
  </si>
  <si>
    <t>06-0009-000</t>
  </si>
  <si>
    <t>06-0010-000</t>
  </si>
  <si>
    <t>NW 1/4 Frac</t>
  </si>
  <si>
    <t>James Maher Estate</t>
  </si>
  <si>
    <t>Sec 2-123-48</t>
  </si>
  <si>
    <t>04-0070-000</t>
  </si>
  <si>
    <t>04-0074-010</t>
  </si>
  <si>
    <t>Gov't Lots 1,2,6 Sec 11</t>
  </si>
  <si>
    <t>Lots A,B,C Govt Lot 2</t>
  </si>
  <si>
    <t>Benson Lake Inc</t>
  </si>
  <si>
    <t>The entire description of land is very long.  I have abbreviated it.</t>
  </si>
  <si>
    <t>05-0184-010</t>
  </si>
  <si>
    <t>Michael Maher</t>
  </si>
  <si>
    <t>Thomas Maher</t>
  </si>
  <si>
    <t>Lots 1,2 Sec 1-124-49</t>
  </si>
  <si>
    <t>E 1/2 SW 1/4 Sec 21-124-48</t>
  </si>
  <si>
    <t>NE 1/4 Sec 7-122-45</t>
  </si>
  <si>
    <t>NW1/4 (exc S1/2SE1/4MW1/4)</t>
  </si>
  <si>
    <t>Sec 8-122-45</t>
  </si>
  <si>
    <t>PBM Ag, LLC</t>
  </si>
  <si>
    <t>Westman Group LLC</t>
  </si>
  <si>
    <t>04-0398-000</t>
  </si>
  <si>
    <t>All the acres are in an Easement</t>
  </si>
  <si>
    <t>Norman Haukos</t>
  </si>
  <si>
    <t xml:space="preserve">N1/2 SE1/4 (exc land south </t>
  </si>
  <si>
    <t>of cty rd 12)</t>
  </si>
  <si>
    <t>Sec 35-122-46</t>
  </si>
  <si>
    <t>12-0141-000</t>
  </si>
  <si>
    <t>12-0154-000</t>
  </si>
  <si>
    <t>12-0101-011</t>
  </si>
  <si>
    <t xml:space="preserve">State of Minnesota </t>
  </si>
  <si>
    <t>OC Moen Trust</t>
  </si>
  <si>
    <t>Mary Jane Moen Tr.</t>
  </si>
  <si>
    <t>Sec 22-122-45</t>
  </si>
  <si>
    <t>05-0096-000</t>
  </si>
  <si>
    <t>Gov't Lots 1, 2</t>
  </si>
  <si>
    <t>Sec 5-124-48</t>
  </si>
  <si>
    <t xml:space="preserve">James Bunkers </t>
  </si>
  <si>
    <t>06-0127-010</t>
  </si>
  <si>
    <t>Dawn Kellen</t>
  </si>
  <si>
    <t>02-0103-000</t>
  </si>
  <si>
    <t>Sec 18-123-46</t>
  </si>
  <si>
    <t>Byron Hanson Etal</t>
  </si>
  <si>
    <t xml:space="preserve">Gov't Lots 2 &amp; 7 </t>
  </si>
  <si>
    <t>Jason Reese Etal</t>
  </si>
  <si>
    <t>04-0394-000</t>
  </si>
  <si>
    <t>Lot D of Sec 26 and Sec 35</t>
  </si>
  <si>
    <t>122-46</t>
  </si>
  <si>
    <t>Robert Loraff</t>
  </si>
  <si>
    <t>US Fish &amp; Wildlife Easement on entire parcel</t>
  </si>
  <si>
    <t>04-0074-000</t>
  </si>
  <si>
    <t>04-0003-000</t>
  </si>
  <si>
    <t>Sec 1,12  122-46</t>
  </si>
  <si>
    <t>Lots 7,8,9 &amp; Rip Rgts</t>
  </si>
  <si>
    <t>04-0007-010</t>
  </si>
  <si>
    <t xml:space="preserve">1 ac. In SW corner </t>
  </si>
  <si>
    <t>The entire legal descriptions are very long.  I have abbreviated them.</t>
  </si>
  <si>
    <t>eCRV#</t>
  </si>
  <si>
    <t>($4,100 buildings)</t>
  </si>
  <si>
    <t>NE1/4 SW1/4,Lots 1-5 &amp; 7</t>
  </si>
  <si>
    <t>(Grain Bin Site $23,800)</t>
  </si>
  <si>
    <t>72.15 acres of RIM, 12.6 acres CRP</t>
  </si>
  <si>
    <t>14.8 acres CRP</t>
  </si>
  <si>
    <t>06-0144-000</t>
  </si>
  <si>
    <t>06-0146-000</t>
  </si>
  <si>
    <t>J.Michelsen Etal</t>
  </si>
  <si>
    <t>Thomas Oakes</t>
  </si>
  <si>
    <t>SE1/4 SW1/4 &amp; Gvt Lot 1</t>
  </si>
  <si>
    <t>(ex Lot B) -Sec 28-123-48</t>
  </si>
  <si>
    <t>Gvt Lots 2,3 Sec 29-123-48</t>
  </si>
  <si>
    <t>NW1/4 SW1/4 in Sec 28</t>
  </si>
  <si>
    <t>This land is located on Big Stone Lake</t>
  </si>
  <si>
    <t>Approximately 4,500 feet of lakeshore</t>
  </si>
  <si>
    <t>10-0035-000</t>
  </si>
  <si>
    <t>Jon &amp; Krista Hartman</t>
  </si>
  <si>
    <t>13-0016-000</t>
  </si>
  <si>
    <t>S1/2 NW1/4, part of Gov't</t>
  </si>
  <si>
    <t>Lot 2-Sec 3-123-47</t>
  </si>
  <si>
    <t>($8,400 buildings)</t>
  </si>
  <si>
    <t>(All tillable is CRP)</t>
  </si>
  <si>
    <t>Sec 6-121-44</t>
  </si>
  <si>
    <t xml:space="preserve">Gov't Lots 2,3 </t>
  </si>
  <si>
    <t>03-0072-000</t>
  </si>
  <si>
    <t>03-0071-000</t>
  </si>
  <si>
    <t>NW1/4, NW1/4 of NE1/4</t>
  </si>
  <si>
    <t>Wallin Family Trust</t>
  </si>
  <si>
    <t>Patrick Ascheman</t>
  </si>
  <si>
    <t>11-0068-00</t>
  </si>
  <si>
    <t>Sec 10-122-44</t>
  </si>
  <si>
    <t>14-0130-000</t>
  </si>
  <si>
    <t>NW1/4</t>
  </si>
  <si>
    <t>Sec 25-124-47</t>
  </si>
  <si>
    <t>Kampmeier Etal</t>
  </si>
  <si>
    <t>Danielle Green</t>
  </si>
  <si>
    <t>($100 buildings)</t>
  </si>
  <si>
    <t>Kenneth Chase Trust</t>
  </si>
  <si>
    <t>Lorie Chase Trust</t>
  </si>
  <si>
    <t>($26,700 building value)</t>
  </si>
  <si>
    <t>($4,700 building value)</t>
  </si>
  <si>
    <t>Sec 29-123-46</t>
  </si>
  <si>
    <t>NW1/4 (Ex Parcel 7)</t>
  </si>
  <si>
    <t>SE1/4 S. of RWY</t>
  </si>
  <si>
    <t>Kevin Taffe Trust</t>
  </si>
  <si>
    <t>Jay Theisen</t>
  </si>
  <si>
    <t>(All Easement land)</t>
  </si>
  <si>
    <t>Tom &amp; Bruce Herberg</t>
  </si>
  <si>
    <t>Tony Weber</t>
  </si>
  <si>
    <t>S1/2 SE1/4 (Ex Lot A,PL 10)</t>
  </si>
  <si>
    <t>Sec 30-123-46</t>
  </si>
  <si>
    <t>02-0184-010</t>
  </si>
  <si>
    <t>Lot C of N1/2</t>
  </si>
  <si>
    <t>Chance Haugen</t>
  </si>
  <si>
    <t>Sec 32-123-46</t>
  </si>
  <si>
    <t>C. Leuthardt Trust</t>
  </si>
  <si>
    <t>SW1/4 SE1/4</t>
  </si>
  <si>
    <t>David Dybdahl</t>
  </si>
  <si>
    <t>William Thyne</t>
  </si>
  <si>
    <t>02-0188-011</t>
  </si>
  <si>
    <t>Lot F of E1/2 SE1/4</t>
  </si>
  <si>
    <t>E 1/2 SE1/4</t>
  </si>
  <si>
    <t>SE1/4 NE1/4 (ex Lot A) &amp; E1/2 SE1/4</t>
  </si>
  <si>
    <t>W1/2 NW1/4 (ex Parcel 17) &amp; Lot D of N1/2</t>
  </si>
  <si>
    <t>all in sections 26 and 32</t>
  </si>
  <si>
    <t xml:space="preserve">NE1/4-with exceptions </t>
  </si>
  <si>
    <t>Sec 31-123-46</t>
  </si>
  <si>
    <t>04-0397-000</t>
  </si>
  <si>
    <t>11-0006-000</t>
  </si>
  <si>
    <t>11-0007-000</t>
  </si>
  <si>
    <t>Sec 01-121-46</t>
  </si>
  <si>
    <t xml:space="preserve">Ortonville </t>
  </si>
  <si>
    <t>Carla Schellberg</t>
  </si>
  <si>
    <t>Native Prairie</t>
  </si>
  <si>
    <t xml:space="preserve">Buildings </t>
  </si>
  <si>
    <t>Exempt Wetland</t>
  </si>
  <si>
    <t>Sec 02-121-46</t>
  </si>
  <si>
    <t>SE1/4 (Ex Lot A)</t>
  </si>
  <si>
    <t>Gayle Hedge Family</t>
  </si>
  <si>
    <t>02-0194-000</t>
  </si>
  <si>
    <t>02-0207-000</t>
  </si>
  <si>
    <t>04-0009-000</t>
  </si>
  <si>
    <t>Andrew Olson</t>
  </si>
  <si>
    <t>Anita Ronning</t>
  </si>
  <si>
    <t xml:space="preserve">Almond </t>
  </si>
  <si>
    <t xml:space="preserve">325.66 acres of Riparian Rights </t>
  </si>
  <si>
    <t>164.14 acres in an Easement,74.40 acres Native Prairie</t>
  </si>
  <si>
    <t>04-0074-011</t>
  </si>
  <si>
    <t xml:space="preserve">Glenn Berdan </t>
  </si>
  <si>
    <t>Kevin Berdan</t>
  </si>
  <si>
    <t>GL 7,8,9 Sec 1-122-46</t>
  </si>
  <si>
    <t>GL 1 Sec 12-122-46</t>
  </si>
  <si>
    <t xml:space="preserve">219.36 acres of Riparian Rights </t>
  </si>
  <si>
    <t>04-0012-000</t>
  </si>
  <si>
    <t>04-0281-010</t>
  </si>
  <si>
    <t>Sec 29-122-46</t>
  </si>
  <si>
    <t>SE1/4 (Ex OL 6,7 and Par.11)</t>
  </si>
  <si>
    <t xml:space="preserve">Arvilla Bergseth </t>
  </si>
  <si>
    <t>Cody Backstrand</t>
  </si>
  <si>
    <t>14-0088-010</t>
  </si>
  <si>
    <t>E1/2 SW1/4, GL 3,4 &amp; Rip</t>
  </si>
  <si>
    <t>Rgts(Ex Lot A) Sec 14-124-48</t>
  </si>
  <si>
    <t>Peter Heck Etal</t>
  </si>
  <si>
    <t>Gregory Schmidt</t>
  </si>
  <si>
    <t>(34.82 Rip Rights)</t>
  </si>
  <si>
    <t>14-0137-000</t>
  </si>
  <si>
    <t>NW1/4 (Ex Tracts 3,3a,3b)</t>
  </si>
  <si>
    <t>Sec 26-124-47</t>
  </si>
  <si>
    <t>03-0048-000</t>
  </si>
  <si>
    <t>Donald Nelson</t>
  </si>
  <si>
    <t xml:space="preserve">John Nelson </t>
  </si>
  <si>
    <t>Nelson Family Tst.</t>
  </si>
  <si>
    <t>GL 6 &amp; NE1/4 SW1/4</t>
  </si>
  <si>
    <t>Sec 6-122-44</t>
  </si>
  <si>
    <t>02-0210-000</t>
  </si>
  <si>
    <t>S1/2 NW1/4, NW1/4 NW1/4,</t>
  </si>
  <si>
    <t>NW1/4 SW1/4 (small exc)</t>
  </si>
  <si>
    <t>Sec 36-123-46</t>
  </si>
  <si>
    <t>Anderson Family</t>
  </si>
  <si>
    <t xml:space="preserve">James &amp; Cindy </t>
  </si>
  <si>
    <t>Nelson</t>
  </si>
  <si>
    <t>12-0040-000</t>
  </si>
  <si>
    <t>Sec 6-122-45</t>
  </si>
  <si>
    <t xml:space="preserve">Revocable Trust </t>
  </si>
  <si>
    <t>02-0203-000</t>
  </si>
  <si>
    <t>Lot A of SE1/4</t>
  </si>
  <si>
    <t xml:space="preserve">Anderson Family </t>
  </si>
  <si>
    <t>Chad Gillespie</t>
  </si>
  <si>
    <t>02-0202-000</t>
  </si>
  <si>
    <t>SE1/4 NE1/4,E1/2 SW1/4</t>
  </si>
  <si>
    <t>NE1/4, &amp; SE1/4 (exc Lot A)</t>
  </si>
  <si>
    <t>02-0187-000</t>
  </si>
  <si>
    <t>9/30/221</t>
  </si>
  <si>
    <t xml:space="preserve">Danny Chase </t>
  </si>
  <si>
    <t>Olav Steen Etal</t>
  </si>
  <si>
    <t>W1/2 SW1/4, SW1/4 (Ex</t>
  </si>
  <si>
    <t>Par.15.) Sec 32-123-46</t>
  </si>
  <si>
    <t>04-0024-000</t>
  </si>
  <si>
    <t>Rodney Carlson</t>
  </si>
  <si>
    <t>SW1/4 NE1/4,Lots 2,3,6 &amp;</t>
  </si>
  <si>
    <t>Lot D Sec 4-122-46</t>
  </si>
  <si>
    <t>04-0011-000</t>
  </si>
  <si>
    <t>04-0008-000</t>
  </si>
  <si>
    <t>GL 8-10, E 1/2 SE 1/4</t>
  </si>
  <si>
    <t>SE 1/4 NE 1/4 GL 1</t>
  </si>
  <si>
    <t>21-0008-000</t>
  </si>
  <si>
    <t>21-0009-000</t>
  </si>
  <si>
    <t xml:space="preserve">Part of N1/2 </t>
  </si>
  <si>
    <t>Sec 29-121-45</t>
  </si>
  <si>
    <t>Craig Anderson</t>
  </si>
  <si>
    <t>4 Winds Land &amp;</t>
  </si>
  <si>
    <t>Cattle Co.LLC</t>
  </si>
  <si>
    <t>Deed was not recorded until 11/16/21</t>
  </si>
  <si>
    <t xml:space="preserve">Ellingson Family </t>
  </si>
  <si>
    <t>01-0008-000</t>
  </si>
  <si>
    <t>01-0012-000</t>
  </si>
  <si>
    <t>01-0015-000</t>
  </si>
  <si>
    <t>03-0220-000</t>
  </si>
  <si>
    <t>03-0221-000</t>
  </si>
  <si>
    <t>See ECRV</t>
  </si>
  <si>
    <t>Darin Ehrenberg</t>
  </si>
  <si>
    <t>09-0020-000</t>
  </si>
  <si>
    <t>James Andrews</t>
  </si>
  <si>
    <t>Thomas Maanum etal</t>
  </si>
  <si>
    <t>Sec 4-124-45</t>
  </si>
  <si>
    <t>Sec 2-122-46</t>
  </si>
  <si>
    <t>08-0069-010</t>
  </si>
  <si>
    <t>Sec 16-123-45</t>
  </si>
  <si>
    <t>Curtis Gillespie</t>
  </si>
  <si>
    <t>08-0069-000</t>
  </si>
  <si>
    <t xml:space="preserve">S1/2 NE1/4 </t>
  </si>
  <si>
    <t xml:space="preserve">Wohlrabe Etal </t>
  </si>
  <si>
    <t>Wohlrabe Etal</t>
  </si>
  <si>
    <t>Scott Gillespie</t>
  </si>
  <si>
    <t>04-0039-000</t>
  </si>
  <si>
    <t>GL 3,4,5,6,7,SE1/4 NW1/4,</t>
  </si>
  <si>
    <t>E1/2 SW1/4 Sec 6-122-46</t>
  </si>
  <si>
    <t>Patrick Greuel Est</t>
  </si>
  <si>
    <t>01-0225-000</t>
  </si>
  <si>
    <t>Sec 36-121-44</t>
  </si>
  <si>
    <t>Cathy Olson Etal</t>
  </si>
  <si>
    <t>Lee/Semler</t>
  </si>
  <si>
    <t>12-0101-000</t>
  </si>
  <si>
    <t>SW1/4 SE1/4 (ex Tract A</t>
  </si>
  <si>
    <t>&amp; Moens Lot A)</t>
  </si>
  <si>
    <t>Moen Etal</t>
  </si>
  <si>
    <t>Matthew Wellendorf</t>
  </si>
  <si>
    <t>Bldg value (33,800)</t>
  </si>
  <si>
    <t>Bldg value (9,200)</t>
  </si>
  <si>
    <t>(Rip Rgts 25.4 ac)</t>
  </si>
  <si>
    <t>(Esmt 63.05 ac, Nat.Pr. 40.7 ac, Rip Rghts 33.06 ac)</t>
  </si>
  <si>
    <t>Bldg value (3,100)</t>
  </si>
  <si>
    <t>Diane Anspach etal</t>
  </si>
  <si>
    <t>Greg Schmidt</t>
  </si>
  <si>
    <t>Jeff Schmidt</t>
  </si>
  <si>
    <t xml:space="preserve">E1/2 SW1/4 &amp; GL 3,4 &amp; </t>
  </si>
  <si>
    <t>Rip Rgts Sec 16-124-47</t>
  </si>
  <si>
    <t>01-0176-010</t>
  </si>
  <si>
    <t>Lot D of S1/2</t>
  </si>
  <si>
    <t>Steven Hubbard</t>
  </si>
  <si>
    <t>09-0113-000</t>
  </si>
  <si>
    <t>Sec 23-124-45</t>
  </si>
  <si>
    <t>G&amp;C Hedge FLP</t>
  </si>
  <si>
    <t>E1/2 W1/2 SE1/4</t>
  </si>
  <si>
    <t>Randall Schoon</t>
  </si>
  <si>
    <t>John Risvedt</t>
  </si>
  <si>
    <t>($3,800 building value,18 acre exempt wetland)</t>
  </si>
  <si>
    <t>($1,000 building value,165.57 acres riparian rights)</t>
  </si>
  <si>
    <t>29.4 acres Rim, 49.6 Wildlife Esmt</t>
  </si>
  <si>
    <t>buildings 66,300 (2 farm sites)</t>
  </si>
  <si>
    <t>building $21,100</t>
  </si>
  <si>
    <t>building value $101,100</t>
  </si>
  <si>
    <t>Josh &amp; Kylene Nelson</t>
  </si>
  <si>
    <t xml:space="preserve">Clark Simmonds </t>
  </si>
  <si>
    <t>Cindy Nelson</t>
  </si>
  <si>
    <t>NE1/4 NW1/4 Sec 29</t>
  </si>
  <si>
    <r>
      <t xml:space="preserve">Sales listings available at </t>
    </r>
    <r>
      <rPr>
        <sz val="18"/>
        <color indexed="10"/>
        <rFont val="Arial"/>
        <family val="2"/>
      </rPr>
      <t>bigstonecounty.gov</t>
    </r>
    <r>
      <rPr>
        <sz val="18"/>
        <rFont val="Arial"/>
        <family val="2"/>
      </rPr>
      <t xml:space="preserve"> under Assessor Department </t>
    </r>
  </si>
  <si>
    <r>
      <t xml:space="preserve">Sales listings available at </t>
    </r>
    <r>
      <rPr>
        <sz val="18"/>
        <color indexed="10"/>
        <rFont val="Arial"/>
        <family val="2"/>
      </rPr>
      <t xml:space="preserve">bigstonecounty.gov </t>
    </r>
    <r>
      <rPr>
        <sz val="18"/>
        <rFont val="Arial"/>
        <family val="2"/>
      </rPr>
      <t xml:space="preserve">under Assessor Department </t>
    </r>
  </si>
  <si>
    <t xml:space="preserve">Bldg value ($22,900) </t>
  </si>
  <si>
    <t>Date</t>
  </si>
  <si>
    <t>Ratio</t>
  </si>
  <si>
    <t>Description</t>
  </si>
  <si>
    <t>Parcel #</t>
  </si>
  <si>
    <t>Seller</t>
  </si>
  <si>
    <t>Buyer</t>
  </si>
  <si>
    <t>Price @</t>
  </si>
  <si>
    <t>Sale Price</t>
  </si>
  <si>
    <t>Deeded Acres</t>
  </si>
  <si>
    <t>Tillable Acres</t>
  </si>
  <si>
    <t>Till Ac.</t>
  </si>
  <si>
    <t>Deed Ac.</t>
  </si>
  <si>
    <t>10/01/2021-09/30/2022</t>
  </si>
  <si>
    <t>Unofficial</t>
  </si>
  <si>
    <r>
      <t xml:space="preserve">Sales listings available at </t>
    </r>
    <r>
      <rPr>
        <sz val="20"/>
        <color indexed="10"/>
        <rFont val="Arial"/>
        <family val="2"/>
      </rPr>
      <t>bigstonecounty.gov</t>
    </r>
    <r>
      <rPr>
        <sz val="20"/>
        <rFont val="Arial"/>
        <family val="2"/>
      </rPr>
      <t xml:space="preserve"> under Assessor Department</t>
    </r>
  </si>
  <si>
    <t>04-0380-000</t>
  </si>
  <si>
    <t>See eCRV</t>
  </si>
  <si>
    <t>Panda Johnson</t>
  </si>
  <si>
    <t>Brent &amp; Kim Hasslen</t>
  </si>
  <si>
    <t>01-0167-000</t>
  </si>
  <si>
    <t>Randy Rolfsmeier</t>
  </si>
  <si>
    <t>Danny Perseke</t>
  </si>
  <si>
    <t>See eCRV- split</t>
  </si>
  <si>
    <t>Sec 25-121-44</t>
  </si>
  <si>
    <t>(Pasture Land)</t>
  </si>
  <si>
    <t>Sec 32,29-122-46</t>
  </si>
  <si>
    <t>(Bld 9,700)</t>
  </si>
  <si>
    <t>10-0035-010</t>
  </si>
  <si>
    <t>Gov't Lot 1</t>
  </si>
  <si>
    <t>Thomas Oakes RT</t>
  </si>
  <si>
    <t>Jon Hartman</t>
  </si>
  <si>
    <t>(Part in RIM)</t>
  </si>
  <si>
    <t>09-0172-000</t>
  </si>
  <si>
    <t>NW1/4 &amp; N1/2  SW1/4</t>
  </si>
  <si>
    <t>Sec 35-124-45</t>
  </si>
  <si>
    <t>D.Kirwin Family</t>
  </si>
  <si>
    <t>10-0061-000</t>
  </si>
  <si>
    <t>10-0059-000</t>
  </si>
  <si>
    <t>SE1/4 NE1/4, NE1/4 SE1/4,</t>
  </si>
  <si>
    <t>Alan Volkenant</t>
  </si>
  <si>
    <t>($167,000 in buildings)</t>
  </si>
  <si>
    <t>Deed Ac.=SP-Bldgs/Deed Ac.</t>
  </si>
  <si>
    <t>Till Ac.=SP-Anything not tillable/Till Ac.</t>
  </si>
  <si>
    <t>Sec 6-121-45</t>
  </si>
  <si>
    <t>Taffe Family Acres</t>
  </si>
  <si>
    <t>Tanner Taffe</t>
  </si>
  <si>
    <t>02-0081-011</t>
  </si>
  <si>
    <t>02-0081-010</t>
  </si>
  <si>
    <t>Phillip Barutt</t>
  </si>
  <si>
    <t xml:space="preserve">Lots A &amp; B </t>
  </si>
  <si>
    <t>Sec 14-123-46</t>
  </si>
  <si>
    <r>
      <t>2023  Big Stone County Ag Sales ----</t>
    </r>
    <r>
      <rPr>
        <sz val="16"/>
        <color indexed="10"/>
        <rFont val="Arial"/>
        <family val="2"/>
      </rPr>
      <t>All sales in red are not included in the state sales study</t>
    </r>
  </si>
  <si>
    <t>10/01/22-09/30/2023</t>
  </si>
  <si>
    <t>13-0016-011</t>
  </si>
  <si>
    <t>14-0175-010</t>
  </si>
  <si>
    <t>Brett Cournoyer</t>
  </si>
  <si>
    <t>113 acres are water</t>
  </si>
  <si>
    <t>Sec 03-123-47</t>
  </si>
  <si>
    <t>05-0211-000</t>
  </si>
  <si>
    <t>Sec 26-124-48</t>
  </si>
  <si>
    <t>RJS Partners LLLP</t>
  </si>
  <si>
    <t>02-0054-000</t>
  </si>
  <si>
    <t>Delores Propp et al</t>
  </si>
  <si>
    <t>03-0162-000</t>
  </si>
  <si>
    <t>03-0163-000</t>
  </si>
  <si>
    <t>03-0101-000</t>
  </si>
  <si>
    <t xml:space="preserve">Robert Freed </t>
  </si>
  <si>
    <t>Chet Larson</t>
  </si>
  <si>
    <t>(2,850 feet of lakeshore on Artichoke)</t>
  </si>
  <si>
    <t>Sec 24-122-44</t>
  </si>
  <si>
    <t>05-0028-000</t>
  </si>
  <si>
    <t>05-0024-000</t>
  </si>
  <si>
    <t>D. Piechowski</t>
  </si>
  <si>
    <t>David Metz</t>
  </si>
  <si>
    <t>02-0059-000</t>
  </si>
  <si>
    <t xml:space="preserve">Kenneth Nelson </t>
  </si>
  <si>
    <t>12-0044-000</t>
  </si>
  <si>
    <t xml:space="preserve">Bentson Bay </t>
  </si>
  <si>
    <t>Wetland Property</t>
  </si>
  <si>
    <t>Farm</t>
  </si>
  <si>
    <t>Investments, LLC</t>
  </si>
  <si>
    <t>12-0049-010</t>
  </si>
  <si>
    <t>12-0053-000</t>
  </si>
  <si>
    <t>(28 acre wetland)</t>
  </si>
  <si>
    <t>13-0034-000</t>
  </si>
  <si>
    <t>W1/2 frac (ex Lot A)</t>
  </si>
  <si>
    <t xml:space="preserve">John Morris </t>
  </si>
  <si>
    <t>13-0025-000</t>
  </si>
  <si>
    <t>06-0004-000</t>
  </si>
  <si>
    <t>John Morris FT</t>
  </si>
  <si>
    <t>S1/2 NW1/4 Sec 5-123-47</t>
  </si>
  <si>
    <t xml:space="preserve">GL 1,2 &amp; S1/2 NE1/4 </t>
  </si>
  <si>
    <t>Sec 1-123-48</t>
  </si>
  <si>
    <t>Prior,Foster</t>
  </si>
  <si>
    <t>Wiegman Family RT</t>
  </si>
  <si>
    <t>09-0024-000</t>
  </si>
  <si>
    <t>GL 1&amp;2, S1/2 NE1/4</t>
  </si>
  <si>
    <t>Sec 5-124-45</t>
  </si>
  <si>
    <t>04-0397-010</t>
  </si>
  <si>
    <t>Lot D SW1/4</t>
  </si>
  <si>
    <t>B. Henningson-Kaye</t>
  </si>
  <si>
    <t>02-0014-000</t>
  </si>
  <si>
    <t>see eCRV</t>
  </si>
  <si>
    <t>02-0013-000</t>
  </si>
  <si>
    <t>02-0057-000</t>
  </si>
  <si>
    <t>Thorson Properties</t>
  </si>
  <si>
    <t>Mark Chase RLT</t>
  </si>
  <si>
    <t>07-0024-010</t>
  </si>
  <si>
    <t>Patrick Lane</t>
  </si>
  <si>
    <t>Lori Rixe</t>
  </si>
  <si>
    <t>Browns</t>
  </si>
  <si>
    <t>Valley</t>
  </si>
  <si>
    <t>Prior,Toqua</t>
  </si>
  <si>
    <t>Evelyn Morris Est.</t>
  </si>
  <si>
    <t>Sharon Botker Trust</t>
  </si>
  <si>
    <t>Agreement</t>
  </si>
  <si>
    <t>Sec 7-123-47</t>
  </si>
  <si>
    <t xml:space="preserve">Part of S1/2 N1/2 </t>
  </si>
  <si>
    <t>Part of N1/2 NW 1/4</t>
  </si>
  <si>
    <t>Sec 10-124-49</t>
  </si>
  <si>
    <t>Sec 9-123-46</t>
  </si>
  <si>
    <t>04-0376-000</t>
  </si>
  <si>
    <t>Sec 32-122-46</t>
  </si>
  <si>
    <t>Lot A (w/ exceptions)</t>
  </si>
  <si>
    <t>Schneck Properties</t>
  </si>
  <si>
    <t>Daniel Berdan</t>
  </si>
  <si>
    <t xml:space="preserve">Parcel 1of SE1/4 SE1/4 &amp; </t>
  </si>
  <si>
    <t>SW1/4 SW1/4 sec's 3&amp;4</t>
  </si>
  <si>
    <t>($64,500 buildings)</t>
  </si>
  <si>
    <t>12-0110-000,12-0111-000,12-0112-000,12-0113-000 (7 parcels with 129.82 acres of rip rgts, 23 acre wetland &amp; 191.98 acres of Easement land)</t>
  </si>
  <si>
    <t>Sec 3 &amp; 10-123-46</t>
  </si>
  <si>
    <r>
      <t>2022  Big Stone County Ag Sales ----</t>
    </r>
    <r>
      <rPr>
        <sz val="16"/>
        <color rgb="FFC00000"/>
        <rFont val="Arial"/>
        <family val="2"/>
      </rPr>
      <t>All sales in red are not included in the state sales study</t>
    </r>
  </si>
  <si>
    <r>
      <t xml:space="preserve">Sales listings available at </t>
    </r>
    <r>
      <rPr>
        <sz val="20"/>
        <color rgb="FFC00000"/>
        <rFont val="Arial"/>
        <family val="2"/>
      </rPr>
      <t>bigstonecounty.gov</t>
    </r>
    <r>
      <rPr>
        <sz val="20"/>
        <rFont val="Arial"/>
        <family val="2"/>
      </rPr>
      <t xml:space="preserve"> under Assessor Department</t>
    </r>
  </si>
  <si>
    <r>
      <t>Sales listings available at</t>
    </r>
    <r>
      <rPr>
        <sz val="20"/>
        <color rgb="FFC00000"/>
        <rFont val="Arial"/>
        <family val="2"/>
      </rPr>
      <t xml:space="preserve"> bigstonecounty.gov</t>
    </r>
    <r>
      <rPr>
        <sz val="20"/>
        <rFont val="Arial"/>
        <family val="2"/>
      </rPr>
      <t xml:space="preserve"> under Assessor Department</t>
    </r>
  </si>
  <si>
    <t>Elsie Steffan IRT</t>
  </si>
  <si>
    <t>04-0096-000</t>
  </si>
  <si>
    <t>E1/2 SE1/4 &amp; E1/2 NE/14</t>
  </si>
  <si>
    <t>(ex Parcels 12 &amp; 15)</t>
  </si>
  <si>
    <t>Mark Chase</t>
  </si>
  <si>
    <t>(18 acres wetland)</t>
  </si>
  <si>
    <t>01-0259-000</t>
  </si>
  <si>
    <t>GL 3 &amp; 4 south of RR, &amp;</t>
  </si>
  <si>
    <t>Mark Abicht</t>
  </si>
  <si>
    <t>Scott Christian Etal</t>
  </si>
  <si>
    <t>10-0091-000</t>
  </si>
  <si>
    <t>NE1/4 (ex Parcel 209)</t>
  </si>
  <si>
    <t>Sec 14-121-45</t>
  </si>
  <si>
    <t>07-0138-000</t>
  </si>
  <si>
    <t>Pamela Kottke</t>
  </si>
  <si>
    <t>Sec 25-124-46</t>
  </si>
  <si>
    <t>GL 1,2, S1/2 NE1/4</t>
  </si>
  <si>
    <t>S1/2 NW1/4  Sec 5-123-47</t>
  </si>
  <si>
    <t xml:space="preserve">NE1/4, &amp; Part of SE1/4 </t>
  </si>
  <si>
    <t>14-0064-010</t>
  </si>
  <si>
    <t>GL 1,2 &amp; S1/2 NW1/4</t>
  </si>
  <si>
    <t>(ex Parcel 2) Sec 11-124-47</t>
  </si>
  <si>
    <t>Taffe Family Farms</t>
  </si>
  <si>
    <t>05-0174-000</t>
  </si>
  <si>
    <t>Dorothy Miller</t>
  </si>
  <si>
    <t>Sec 19-124-48</t>
  </si>
  <si>
    <t>Darin &amp; Jennifer Arndt</t>
  </si>
  <si>
    <t>Shawn &amp; Kristin Taffe</t>
  </si>
  <si>
    <t xml:space="preserve">Shawn &amp; Kristin Taffe </t>
  </si>
  <si>
    <r>
      <t xml:space="preserve">Sales listings available at </t>
    </r>
    <r>
      <rPr>
        <sz val="18"/>
        <color indexed="10"/>
        <rFont val="Arial"/>
        <family val="2"/>
      </rPr>
      <t>bigstonecounty.gov</t>
    </r>
    <r>
      <rPr>
        <sz val="18"/>
        <rFont val="Arial"/>
        <family val="2"/>
      </rPr>
      <t xml:space="preserve"> under Assessor Department</t>
    </r>
  </si>
  <si>
    <t>Sec 7-123-45</t>
  </si>
  <si>
    <t>08-0031-010</t>
  </si>
  <si>
    <t>Victor Kellen</t>
  </si>
  <si>
    <t>Travis Kellen</t>
  </si>
  <si>
    <t>Sec 7 &amp; 18-123-45</t>
  </si>
  <si>
    <t>Br Valley</t>
  </si>
  <si>
    <r>
      <t>2024 Big Stone County Ag Sales ----</t>
    </r>
    <r>
      <rPr>
        <sz val="16"/>
        <color indexed="10"/>
        <rFont val="Arial"/>
        <family val="2"/>
      </rPr>
      <t>All sales in red are not included in the state sales study</t>
    </r>
  </si>
  <si>
    <t>10/01/23-09/30/2024</t>
  </si>
  <si>
    <t>SE1/4NW1/4  (ex n.350' of s 737 ')</t>
  </si>
  <si>
    <t xml:space="preserve">Lots D &amp; E </t>
  </si>
  <si>
    <t>Sec 3-122-44</t>
  </si>
  <si>
    <t>Charles Hanson</t>
  </si>
  <si>
    <t>All RIM Land</t>
  </si>
  <si>
    <t>12-0153-000</t>
  </si>
  <si>
    <t>Eldon Knutson</t>
  </si>
  <si>
    <t>Dallas Cornell</t>
  </si>
  <si>
    <t>(Bldg. 197,400)</t>
  </si>
  <si>
    <t>10-0241-000</t>
  </si>
  <si>
    <t>10-0240-000</t>
  </si>
  <si>
    <t>10-0238-000</t>
  </si>
  <si>
    <t>Sec 34-121-45</t>
  </si>
  <si>
    <t>M Tucholke Trust</t>
  </si>
  <si>
    <t>Nature Conservancy</t>
  </si>
  <si>
    <t>13-0070-000</t>
  </si>
  <si>
    <t xml:space="preserve">Lismore </t>
  </si>
  <si>
    <t>($66,300 Bldgs which were removed)</t>
  </si>
  <si>
    <t>03-0017-010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</si>
</sst>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"/>
    <numFmt numFmtId="165" formatCode="[$-409]mmm\-yy;@"/>
    <numFmt numFmtId="166" formatCode="_([$$-409]* #,##0_);_([$$-409]* \(#,##0\);_([$$-409]* &quot;-&quot;_);_(@_)"/>
    <numFmt numFmtId="167" formatCode="mm/dd/yy;@"/>
    <numFmt numFmtId="168" formatCode="m/d/yy;@"/>
    <numFmt numFmtId="169" formatCode="_(&quot;$&quot;* #,##0_);_(&quot;$&quot;* \(#,##0\);_(&quot;$&quot;* &quot;-&quot;??_);_(@_)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1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b/>
      <sz val="16"/>
      <name val="Arial"/>
      <family val="2"/>
    </font>
    <font>
      <sz val="16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6"/>
      <color rgb="FFC00000"/>
      <name val="Arial"/>
      <family val="2"/>
    </font>
    <font>
      <sz val="2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1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14" fontId="0" fillId="0" borderId="3" xfId="0" applyNumberFormat="1" applyBorder="1"/>
    <xf numFmtId="14" fontId="0" fillId="0" borderId="2" xfId="0" applyNumberFormat="1" applyBorder="1"/>
    <xf numFmtId="0" fontId="0" fillId="0" borderId="1" xfId="0" applyBorder="1"/>
    <xf numFmtId="0" fontId="4" fillId="0" borderId="3" xfId="0" applyFont="1" applyBorder="1" applyAlignment="1">
      <alignment horizontal="centerContinuous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9" fontId="0" fillId="0" borderId="9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0" xfId="2" applyFont="1" applyAlignment="1">
      <alignment horizontal="center"/>
    </xf>
    <xf numFmtId="14" fontId="2" fillId="0" borderId="7" xfId="0" applyNumberFormat="1" applyFont="1" applyBorder="1"/>
    <xf numFmtId="14" fontId="2" fillId="0" borderId="0" xfId="0" applyNumberFormat="1" applyFont="1"/>
    <xf numFmtId="0" fontId="2" fillId="0" borderId="8" xfId="0" applyFont="1" applyBorder="1"/>
    <xf numFmtId="42" fontId="0" fillId="0" borderId="7" xfId="1" applyNumberFormat="1" applyFont="1" applyBorder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8" xfId="0" applyNumberFormat="1" applyBorder="1" applyAlignment="1">
      <alignment horizontal="center"/>
    </xf>
    <xf numFmtId="42" fontId="0" fillId="0" borderId="7" xfId="0" applyNumberFormat="1" applyBorder="1" applyAlignment="1">
      <alignment horizontal="center"/>
    </xf>
    <xf numFmtId="17" fontId="5" fillId="0" borderId="12" xfId="0" applyNumberFormat="1" applyFont="1" applyBorder="1" applyAlignment="1">
      <alignment horizontal="centerContinuous"/>
    </xf>
    <xf numFmtId="9" fontId="0" fillId="0" borderId="9" xfId="0" applyNumberFormat="1" applyBorder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Continuous"/>
    </xf>
    <xf numFmtId="42" fontId="0" fillId="0" borderId="7" xfId="0" applyNumberFormat="1" applyBorder="1"/>
    <xf numFmtId="42" fontId="0" fillId="0" borderId="7" xfId="0" applyNumberFormat="1" applyBorder="1" applyAlignment="1">
      <alignment horizontal="centerContinuous"/>
    </xf>
    <xf numFmtId="0" fontId="2" fillId="0" borderId="6" xfId="0" applyFont="1" applyBorder="1" applyAlignment="1">
      <alignment horizontal="left"/>
    </xf>
    <xf numFmtId="0" fontId="0" fillId="0" borderId="8" xfId="0" applyBorder="1"/>
    <xf numFmtId="14" fontId="0" fillId="0" borderId="8" xfId="0" applyNumberFormat="1" applyBorder="1"/>
    <xf numFmtId="0" fontId="0" fillId="0" borderId="8" xfId="0" applyBorder="1" applyAlignment="1">
      <alignment horizontal="centerContinuous"/>
    </xf>
    <xf numFmtId="0" fontId="0" fillId="0" borderId="11" xfId="0" applyBorder="1"/>
    <xf numFmtId="0" fontId="0" fillId="0" borderId="4" xfId="0" applyBorder="1" applyAlignment="1">
      <alignment horizontal="center"/>
    </xf>
    <xf numFmtId="42" fontId="1" fillId="0" borderId="7" xfId="1" applyNumberFormat="1" applyBorder="1" applyAlignment="1">
      <alignment horizontal="center"/>
    </xf>
    <xf numFmtId="9" fontId="1" fillId="0" borderId="0" xfId="2" applyAlignment="1">
      <alignment horizontal="center"/>
    </xf>
    <xf numFmtId="9" fontId="0" fillId="0" borderId="0" xfId="0" applyNumberFormat="1" applyAlignment="1">
      <alignment horizontal="center"/>
    </xf>
    <xf numFmtId="0" fontId="4" fillId="0" borderId="4" xfId="0" applyFont="1" applyBorder="1"/>
    <xf numFmtId="9" fontId="1" fillId="0" borderId="11" xfId="2" applyBorder="1" applyAlignment="1">
      <alignment horizontal="center"/>
    </xf>
    <xf numFmtId="9" fontId="1" fillId="0" borderId="0" xfId="2" applyBorder="1" applyAlignment="1">
      <alignment horizontal="center"/>
    </xf>
    <xf numFmtId="0" fontId="0" fillId="0" borderId="6" xfId="0" applyBorder="1"/>
    <xf numFmtId="0" fontId="0" fillId="0" borderId="13" xfId="0" applyBorder="1"/>
    <xf numFmtId="14" fontId="2" fillId="0" borderId="14" xfId="0" applyNumberFormat="1" applyFont="1" applyBorder="1"/>
    <xf numFmtId="42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2" fontId="0" fillId="0" borderId="1" xfId="0" applyNumberFormat="1" applyBorder="1"/>
    <xf numFmtId="42" fontId="1" fillId="0" borderId="1" xfId="1" applyNumberFormat="1" applyBorder="1" applyAlignment="1">
      <alignment horizontal="center"/>
    </xf>
    <xf numFmtId="14" fontId="2" fillId="0" borderId="1" xfId="0" applyNumberFormat="1" applyFont="1" applyBorder="1"/>
    <xf numFmtId="0" fontId="0" fillId="0" borderId="2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42" fontId="0" fillId="0" borderId="1" xfId="0" applyNumberFormat="1" applyBorder="1" applyAlignment="1">
      <alignment horizontal="center"/>
    </xf>
    <xf numFmtId="42" fontId="0" fillId="0" borderId="2" xfId="0" applyNumberFormat="1" applyBorder="1" applyAlignment="1">
      <alignment horizontal="center"/>
    </xf>
    <xf numFmtId="9" fontId="1" fillId="0" borderId="1" xfId="2" applyBorder="1" applyAlignment="1">
      <alignment horizontal="center"/>
    </xf>
    <xf numFmtId="0" fontId="0" fillId="0" borderId="16" xfId="0" applyBorder="1" applyAlignment="1">
      <alignment horizontal="center"/>
    </xf>
    <xf numFmtId="42" fontId="0" fillId="0" borderId="1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2" fontId="0" fillId="0" borderId="3" xfId="0" applyNumberFormat="1" applyBorder="1" applyAlignment="1">
      <alignment horizontal="center"/>
    </xf>
    <xf numFmtId="0" fontId="2" fillId="0" borderId="3" xfId="0" applyFont="1" applyBorder="1"/>
    <xf numFmtId="0" fontId="4" fillId="0" borderId="5" xfId="0" applyFont="1" applyBorder="1"/>
    <xf numFmtId="0" fontId="2" fillId="0" borderId="16" xfId="0" applyFont="1" applyBorder="1"/>
    <xf numFmtId="42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left"/>
    </xf>
    <xf numFmtId="42" fontId="0" fillId="0" borderId="1" xfId="1" applyNumberFormat="1" applyFont="1" applyBorder="1" applyAlignment="1">
      <alignment horizontal="center"/>
    </xf>
    <xf numFmtId="42" fontId="0" fillId="0" borderId="1" xfId="0" applyNumberFormat="1" applyBorder="1" applyAlignment="1">
      <alignment horizontal="centerContinuous"/>
    </xf>
    <xf numFmtId="42" fontId="1" fillId="0" borderId="0" xfId="1" applyNumberFormat="1" applyBorder="1" applyAlignment="1">
      <alignment horizontal="center"/>
    </xf>
    <xf numFmtId="0" fontId="4" fillId="0" borderId="0" xfId="0" applyFont="1"/>
    <xf numFmtId="164" fontId="2" fillId="0" borderId="7" xfId="0" applyNumberFormat="1" applyFont="1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0" fillId="0" borderId="10" xfId="0" applyBorder="1"/>
    <xf numFmtId="164" fontId="2" fillId="0" borderId="8" xfId="0" applyNumberFormat="1" applyFont="1" applyBorder="1"/>
    <xf numFmtId="164" fontId="2" fillId="0" borderId="1" xfId="0" applyNumberFormat="1" applyFont="1" applyBorder="1"/>
    <xf numFmtId="164" fontId="0" fillId="0" borderId="2" xfId="0" applyNumberFormat="1" applyBorder="1"/>
    <xf numFmtId="164" fontId="0" fillId="0" borderId="0" xfId="0" applyNumberFormat="1"/>
    <xf numFmtId="164" fontId="2" fillId="0" borderId="2" xfId="0" applyNumberFormat="1" applyFont="1" applyBorder="1"/>
    <xf numFmtId="0" fontId="0" fillId="0" borderId="16" xfId="0" applyBorder="1" applyAlignment="1">
      <alignment horizontal="centerContinuous"/>
    </xf>
    <xf numFmtId="164" fontId="2" fillId="0" borderId="16" xfId="0" applyNumberFormat="1" applyFont="1" applyBorder="1"/>
    <xf numFmtId="42" fontId="0" fillId="0" borderId="16" xfId="0" applyNumberFormat="1" applyBorder="1"/>
    <xf numFmtId="42" fontId="0" fillId="0" borderId="16" xfId="0" applyNumberFormat="1" applyBorder="1" applyAlignment="1">
      <alignment horizontal="centerContinuous"/>
    </xf>
    <xf numFmtId="0" fontId="2" fillId="0" borderId="13" xfId="0" applyFont="1" applyBorder="1"/>
    <xf numFmtId="164" fontId="2" fillId="0" borderId="14" xfId="0" applyNumberFormat="1" applyFont="1" applyBorder="1"/>
    <xf numFmtId="0" fontId="0" fillId="0" borderId="14" xfId="0" applyBorder="1" applyAlignment="1">
      <alignment horizontal="center"/>
    </xf>
    <xf numFmtId="9" fontId="1" fillId="0" borderId="15" xfId="2" applyBorder="1" applyAlignment="1">
      <alignment horizontal="center"/>
    </xf>
    <xf numFmtId="42" fontId="0" fillId="0" borderId="17" xfId="0" applyNumberFormat="1" applyBorder="1"/>
    <xf numFmtId="0" fontId="0" fillId="0" borderId="18" xfId="0" applyBorder="1" applyAlignment="1">
      <alignment horizontal="centerContinuous"/>
    </xf>
    <xf numFmtId="0" fontId="2" fillId="0" borderId="19" xfId="0" applyFont="1" applyBorder="1"/>
    <xf numFmtId="164" fontId="2" fillId="0" borderId="19" xfId="0" applyNumberFormat="1" applyFont="1" applyBorder="1"/>
    <xf numFmtId="0" fontId="0" fillId="0" borderId="19" xfId="0" applyBorder="1" applyAlignment="1">
      <alignment horizontal="center"/>
    </xf>
    <xf numFmtId="42" fontId="0" fillId="0" borderId="19" xfId="0" applyNumberFormat="1" applyBorder="1"/>
    <xf numFmtId="42" fontId="0" fillId="0" borderId="19" xfId="0" applyNumberFormat="1" applyBorder="1" applyAlignment="1">
      <alignment horizontal="centerContinuous"/>
    </xf>
    <xf numFmtId="9" fontId="0" fillId="0" borderId="20" xfId="0" applyNumberFormat="1" applyBorder="1" applyAlignment="1">
      <alignment horizontal="center"/>
    </xf>
    <xf numFmtId="0" fontId="2" fillId="0" borderId="21" xfId="0" applyFont="1" applyBorder="1"/>
    <xf numFmtId="164" fontId="2" fillId="0" borderId="21" xfId="0" applyNumberFormat="1" applyFont="1" applyBorder="1"/>
    <xf numFmtId="0" fontId="0" fillId="0" borderId="21" xfId="0" applyBorder="1" applyAlignment="1">
      <alignment horizontal="centerContinuous"/>
    </xf>
    <xf numFmtId="0" fontId="0" fillId="0" borderId="21" xfId="0" applyBorder="1" applyAlignment="1">
      <alignment horizontal="center"/>
    </xf>
    <xf numFmtId="42" fontId="0" fillId="0" borderId="21" xfId="0" applyNumberFormat="1" applyBorder="1"/>
    <xf numFmtId="42" fontId="0" fillId="0" borderId="21" xfId="0" applyNumberFormat="1" applyBorder="1" applyAlignment="1">
      <alignment horizontal="centerContinuous"/>
    </xf>
    <xf numFmtId="9" fontId="0" fillId="0" borderId="22" xfId="0" applyNumberFormat="1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9" fontId="0" fillId="0" borderId="24" xfId="0" applyNumberFormat="1" applyBorder="1" applyAlignment="1">
      <alignment horizontal="center"/>
    </xf>
    <xf numFmtId="0" fontId="2" fillId="0" borderId="17" xfId="0" applyFont="1" applyBorder="1"/>
    <xf numFmtId="164" fontId="2" fillId="0" borderId="17" xfId="0" applyNumberFormat="1" applyFont="1" applyBorder="1"/>
    <xf numFmtId="0" fontId="0" fillId="0" borderId="17" xfId="0" applyBorder="1" applyAlignment="1">
      <alignment horizontal="centerContinuous"/>
    </xf>
    <xf numFmtId="0" fontId="0" fillId="0" borderId="17" xfId="0" applyBorder="1" applyAlignment="1">
      <alignment horizontal="center"/>
    </xf>
    <xf numFmtId="42" fontId="0" fillId="0" borderId="17" xfId="0" applyNumberFormat="1" applyBorder="1" applyAlignment="1">
      <alignment horizontal="centerContinuous"/>
    </xf>
    <xf numFmtId="9" fontId="0" fillId="0" borderId="25" xfId="0" applyNumberFormat="1" applyBorder="1" applyAlignment="1">
      <alignment horizontal="center"/>
    </xf>
    <xf numFmtId="164" fontId="2" fillId="0" borderId="3" xfId="0" applyNumberFormat="1" applyFont="1" applyBorder="1"/>
    <xf numFmtId="42" fontId="0" fillId="0" borderId="3" xfId="0" applyNumberFormat="1" applyBorder="1"/>
    <xf numFmtId="42" fontId="0" fillId="0" borderId="3" xfId="0" applyNumberFormat="1" applyBorder="1" applyAlignment="1">
      <alignment horizontal="centerContinuous"/>
    </xf>
    <xf numFmtId="9" fontId="0" fillId="0" borderId="3" xfId="0" applyNumberFormat="1" applyBorder="1" applyAlignment="1">
      <alignment horizontal="center"/>
    </xf>
    <xf numFmtId="0" fontId="2" fillId="0" borderId="26" xfId="0" applyFont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2" fillId="0" borderId="29" xfId="0" applyFont="1" applyBorder="1"/>
    <xf numFmtId="164" fontId="2" fillId="0" borderId="29" xfId="0" applyNumberFormat="1" applyFont="1" applyBorder="1"/>
    <xf numFmtId="0" fontId="0" fillId="0" borderId="29" xfId="0" applyBorder="1" applyAlignment="1">
      <alignment horizontal="centerContinuous"/>
    </xf>
    <xf numFmtId="0" fontId="0" fillId="0" borderId="29" xfId="0" applyBorder="1" applyAlignment="1">
      <alignment horizontal="center"/>
    </xf>
    <xf numFmtId="42" fontId="0" fillId="0" borderId="29" xfId="0" applyNumberFormat="1" applyBorder="1"/>
    <xf numFmtId="42" fontId="0" fillId="0" borderId="29" xfId="0" applyNumberFormat="1" applyBorder="1" applyAlignment="1">
      <alignment horizontal="centerContinuous"/>
    </xf>
    <xf numFmtId="9" fontId="0" fillId="0" borderId="30" xfId="0" applyNumberFormat="1" applyBorder="1" applyAlignment="1">
      <alignment horizontal="center"/>
    </xf>
    <xf numFmtId="0" fontId="0" fillId="0" borderId="27" xfId="0" applyBorder="1" applyAlignment="1">
      <alignment horizontal="centerContinuous"/>
    </xf>
    <xf numFmtId="42" fontId="0" fillId="0" borderId="0" xfId="0" applyNumberFormat="1"/>
    <xf numFmtId="42" fontId="0" fillId="0" borderId="0" xfId="0" applyNumberFormat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42" fontId="0" fillId="0" borderId="32" xfId="0" applyNumberFormat="1" applyBorder="1"/>
    <xf numFmtId="42" fontId="0" fillId="0" borderId="32" xfId="0" applyNumberFormat="1" applyBorder="1" applyAlignment="1">
      <alignment horizontal="centerContinuous"/>
    </xf>
    <xf numFmtId="9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Continuous"/>
    </xf>
    <xf numFmtId="42" fontId="0" fillId="0" borderId="34" xfId="0" applyNumberFormat="1" applyBorder="1"/>
    <xf numFmtId="42" fontId="0" fillId="0" borderId="34" xfId="0" applyNumberFormat="1" applyBorder="1" applyAlignment="1">
      <alignment horizontal="centerContinuous"/>
    </xf>
    <xf numFmtId="9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Continuous"/>
    </xf>
    <xf numFmtId="42" fontId="0" fillId="0" borderId="2" xfId="0" applyNumberFormat="1" applyBorder="1"/>
    <xf numFmtId="42" fontId="0" fillId="0" borderId="2" xfId="0" applyNumberFormat="1" applyBorder="1" applyAlignment="1">
      <alignment horizontal="centerContinuous"/>
    </xf>
    <xf numFmtId="9" fontId="0" fillId="0" borderId="37" xfId="0" applyNumberFormat="1" applyBorder="1" applyAlignment="1">
      <alignment horizontal="center"/>
    </xf>
    <xf numFmtId="0" fontId="2" fillId="0" borderId="38" xfId="0" applyFont="1" applyBorder="1" applyAlignment="1">
      <alignment horizontal="centerContinuous"/>
    </xf>
    <xf numFmtId="9" fontId="0" fillId="0" borderId="2" xfId="0" applyNumberForma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9" fontId="0" fillId="0" borderId="16" xfId="0" applyNumberForma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Continuous"/>
    </xf>
    <xf numFmtId="0" fontId="0" fillId="0" borderId="15" xfId="0" applyBorder="1"/>
    <xf numFmtId="0" fontId="2" fillId="0" borderId="23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4" fillId="0" borderId="39" xfId="0" applyFont="1" applyBorder="1" applyAlignment="1">
      <alignment horizontal="centerContinuous"/>
    </xf>
    <xf numFmtId="9" fontId="0" fillId="0" borderId="40" xfId="0" applyNumberFormat="1" applyBorder="1" applyAlignment="1">
      <alignment horizontal="center"/>
    </xf>
    <xf numFmtId="42" fontId="0" fillId="0" borderId="14" xfId="0" applyNumberFormat="1" applyBorder="1"/>
    <xf numFmtId="42" fontId="0" fillId="0" borderId="14" xfId="0" applyNumberFormat="1" applyBorder="1" applyAlignment="1">
      <alignment horizontal="centerContinuous"/>
    </xf>
    <xf numFmtId="0" fontId="2" fillId="0" borderId="41" xfId="0" applyFont="1" applyBorder="1" applyAlignment="1">
      <alignment horizontal="centerContinuous"/>
    </xf>
    <xf numFmtId="9" fontId="0" fillId="0" borderId="42" xfId="0" applyNumberFormat="1" applyBorder="1" applyAlignment="1">
      <alignment horizontal="center"/>
    </xf>
    <xf numFmtId="0" fontId="4" fillId="0" borderId="41" xfId="0" applyFont="1" applyBorder="1" applyAlignment="1">
      <alignment horizontal="centerContinuous"/>
    </xf>
    <xf numFmtId="0" fontId="0" fillId="0" borderId="16" xfId="0" applyBorder="1"/>
    <xf numFmtId="0" fontId="0" fillId="0" borderId="7" xfId="0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42" fontId="0" fillId="0" borderId="8" xfId="0" applyNumberFormat="1" applyBorder="1"/>
    <xf numFmtId="42" fontId="0" fillId="0" borderId="8" xfId="0" applyNumberFormat="1" applyBorder="1" applyAlignment="1">
      <alignment horizontal="centerContinuous"/>
    </xf>
    <xf numFmtId="9" fontId="0" fillId="0" borderId="11" xfId="0" applyNumberForma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37" fontId="0" fillId="0" borderId="16" xfId="0" applyNumberFormat="1" applyBorder="1"/>
    <xf numFmtId="0" fontId="0" fillId="0" borderId="9" xfId="0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39" fontId="0" fillId="0" borderId="16" xfId="0" applyNumberFormat="1" applyBorder="1"/>
    <xf numFmtId="0" fontId="2" fillId="0" borderId="13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6" fontId="0" fillId="0" borderId="8" xfId="0" applyNumberFormat="1" applyBorder="1"/>
    <xf numFmtId="6" fontId="0" fillId="0" borderId="2" xfId="0" applyNumberFormat="1" applyBorder="1"/>
    <xf numFmtId="0" fontId="6" fillId="0" borderId="3" xfId="0" applyFont="1" applyBorder="1"/>
    <xf numFmtId="6" fontId="0" fillId="0" borderId="3" xfId="0" applyNumberFormat="1" applyBorder="1"/>
    <xf numFmtId="9" fontId="1" fillId="0" borderId="9" xfId="2" applyBorder="1" applyAlignment="1">
      <alignment horizontal="center"/>
    </xf>
    <xf numFmtId="0" fontId="2" fillId="0" borderId="14" xfId="0" applyFont="1" applyBorder="1"/>
    <xf numFmtId="9" fontId="0" fillId="0" borderId="14" xfId="0" applyNumberFormat="1" applyBorder="1" applyAlignment="1">
      <alignment horizontal="center"/>
    </xf>
    <xf numFmtId="165" fontId="2" fillId="0" borderId="1" xfId="0" applyNumberFormat="1" applyFont="1" applyBorder="1"/>
    <xf numFmtId="165" fontId="0" fillId="0" borderId="2" xfId="0" applyNumberFormat="1" applyBorder="1"/>
    <xf numFmtId="165" fontId="0" fillId="0" borderId="0" xfId="0" applyNumberFormat="1"/>
    <xf numFmtId="165" fontId="2" fillId="0" borderId="7" xfId="0" applyNumberFormat="1" applyFont="1" applyBorder="1"/>
    <xf numFmtId="165" fontId="2" fillId="0" borderId="8" xfId="0" applyNumberFormat="1" applyFont="1" applyBorder="1"/>
    <xf numFmtId="165" fontId="2" fillId="0" borderId="0" xfId="0" applyNumberFormat="1" applyFont="1"/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16" xfId="0" applyNumberFormat="1" applyFont="1" applyBorder="1"/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0" fontId="11" fillId="0" borderId="16" xfId="0" applyFont="1" applyBorder="1" applyAlignment="1">
      <alignment horizontal="centerContinuous"/>
    </xf>
    <xf numFmtId="0" fontId="13" fillId="0" borderId="16" xfId="0" applyFont="1" applyBorder="1"/>
    <xf numFmtId="164" fontId="13" fillId="0" borderId="16" xfId="0" applyNumberFormat="1" applyFont="1" applyBorder="1"/>
    <xf numFmtId="0" fontId="11" fillId="0" borderId="16" xfId="0" applyFont="1" applyBorder="1" applyAlignment="1">
      <alignment horizontal="center"/>
    </xf>
    <xf numFmtId="42" fontId="11" fillId="0" borderId="16" xfId="0" applyNumberFormat="1" applyFont="1" applyBorder="1"/>
    <xf numFmtId="39" fontId="11" fillId="0" borderId="16" xfId="0" applyNumberFormat="1" applyFont="1" applyBorder="1"/>
    <xf numFmtId="42" fontId="11" fillId="0" borderId="16" xfId="0" applyNumberFormat="1" applyFont="1" applyBorder="1" applyAlignment="1">
      <alignment horizontal="centerContinuous"/>
    </xf>
    <xf numFmtId="9" fontId="11" fillId="0" borderId="16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42" fontId="11" fillId="0" borderId="14" xfId="0" applyNumberFormat="1" applyFont="1" applyBorder="1"/>
    <xf numFmtId="42" fontId="11" fillId="0" borderId="14" xfId="0" applyNumberFormat="1" applyFont="1" applyBorder="1" applyAlignment="1">
      <alignment horizontal="centerContinuous"/>
    </xf>
    <xf numFmtId="9" fontId="11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6" fontId="11" fillId="0" borderId="16" xfId="0" applyNumberFormat="1" applyFont="1" applyBorder="1"/>
    <xf numFmtId="17" fontId="11" fillId="0" borderId="13" xfId="0" applyNumberFormat="1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42" fontId="4" fillId="0" borderId="14" xfId="0" applyNumberFormat="1" applyFont="1" applyBorder="1"/>
    <xf numFmtId="42" fontId="4" fillId="0" borderId="16" xfId="0" applyNumberFormat="1" applyFont="1" applyBorder="1"/>
    <xf numFmtId="39" fontId="4" fillId="0" borderId="16" xfId="0" applyNumberFormat="1" applyFont="1" applyBorder="1"/>
    <xf numFmtId="42" fontId="4" fillId="0" borderId="14" xfId="0" applyNumberFormat="1" applyFont="1" applyBorder="1" applyAlignment="1">
      <alignment horizontal="centerContinuous"/>
    </xf>
    <xf numFmtId="9" fontId="4" fillId="0" borderId="15" xfId="0" applyNumberFormat="1" applyFont="1" applyBorder="1" applyAlignment="1">
      <alignment horizontal="center"/>
    </xf>
    <xf numFmtId="42" fontId="4" fillId="0" borderId="16" xfId="0" applyNumberFormat="1" applyFont="1" applyBorder="1" applyAlignment="1">
      <alignment horizontal="centerContinuous"/>
    </xf>
    <xf numFmtId="9" fontId="4" fillId="0" borderId="16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5" fillId="0" borderId="1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2" fontId="11" fillId="0" borderId="16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2" fontId="11" fillId="0" borderId="14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6" fontId="11" fillId="0" borderId="13" xfId="0" applyNumberFormat="1" applyFont="1" applyBorder="1" applyAlignment="1">
      <alignment horizontal="centerContinuous"/>
    </xf>
    <xf numFmtId="6" fontId="11" fillId="0" borderId="14" xfId="0" applyNumberFormat="1" applyFont="1" applyBorder="1"/>
    <xf numFmtId="42" fontId="4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3" fillId="0" borderId="13" xfId="0" applyFont="1" applyBorder="1"/>
    <xf numFmtId="0" fontId="11" fillId="0" borderId="13" xfId="0" applyFont="1" applyBorder="1" applyAlignment="1">
      <alignment horizontal="center"/>
    </xf>
    <xf numFmtId="42" fontId="12" fillId="0" borderId="16" xfId="0" applyNumberFormat="1" applyFont="1" applyBorder="1"/>
    <xf numFmtId="0" fontId="1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Continuous"/>
    </xf>
    <xf numFmtId="0" fontId="15" fillId="0" borderId="13" xfId="0" applyFont="1" applyBorder="1" applyAlignment="1">
      <alignment horizontal="centerContinuous"/>
    </xf>
    <xf numFmtId="0" fontId="15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6" xfId="0" applyFont="1" applyBorder="1"/>
    <xf numFmtId="0" fontId="11" fillId="0" borderId="16" xfId="0" applyFont="1" applyBorder="1"/>
    <xf numFmtId="3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16" fillId="0" borderId="16" xfId="0" applyFont="1" applyBorder="1" applyAlignment="1">
      <alignment horizontal="center"/>
    </xf>
    <xf numFmtId="42" fontId="16" fillId="0" borderId="16" xfId="0" applyNumberFormat="1" applyFont="1" applyBorder="1"/>
    <xf numFmtId="39" fontId="16" fillId="0" borderId="16" xfId="0" applyNumberFormat="1" applyFont="1" applyBorder="1"/>
    <xf numFmtId="42" fontId="16" fillId="0" borderId="16" xfId="0" applyNumberFormat="1" applyFont="1" applyBorder="1" applyAlignment="1">
      <alignment horizontal="center"/>
    </xf>
    <xf numFmtId="9" fontId="16" fillId="0" borderId="16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64" fontId="8" fillId="0" borderId="16" xfId="0" applyNumberFormat="1" applyFont="1" applyBorder="1"/>
    <xf numFmtId="42" fontId="16" fillId="0" borderId="14" xfId="0" applyNumberFormat="1" applyFont="1" applyBorder="1"/>
    <xf numFmtId="42" fontId="16" fillId="0" borderId="14" xfId="0" applyNumberFormat="1" applyFont="1" applyBorder="1" applyAlignment="1">
      <alignment horizontal="center"/>
    </xf>
    <xf numFmtId="9" fontId="16" fillId="0" borderId="15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/>
    <xf numFmtId="0" fontId="11" fillId="0" borderId="15" xfId="0" applyFont="1" applyBorder="1"/>
    <xf numFmtId="0" fontId="16" fillId="0" borderId="16" xfId="0" applyFont="1" applyBorder="1" applyAlignment="1">
      <alignment horizontal="centerContinuous"/>
    </xf>
    <xf numFmtId="0" fontId="11" fillId="0" borderId="15" xfId="0" applyFont="1" applyBorder="1" applyAlignment="1">
      <alignment horizontal="center"/>
    </xf>
    <xf numFmtId="14" fontId="11" fillId="0" borderId="13" xfId="0" applyNumberFormat="1" applyFont="1" applyBorder="1" applyAlignment="1">
      <alignment horizontal="centerContinuous"/>
    </xf>
    <xf numFmtId="0" fontId="18" fillId="0" borderId="13" xfId="0" applyFont="1" applyBorder="1" applyAlignment="1">
      <alignment horizontal="centerContinuous"/>
    </xf>
    <xf numFmtId="0" fontId="18" fillId="0" borderId="16" xfId="0" applyFont="1" applyBorder="1" applyAlignment="1">
      <alignment horizontal="centerContinuous"/>
    </xf>
    <xf numFmtId="16" fontId="18" fillId="0" borderId="13" xfId="0" applyNumberFormat="1" applyFont="1" applyBorder="1" applyAlignment="1">
      <alignment horizontal="centerContinuous"/>
    </xf>
    <xf numFmtId="14" fontId="18" fillId="0" borderId="13" xfId="0" applyNumberFormat="1" applyFont="1" applyBorder="1" applyAlignment="1">
      <alignment horizontal="centerContinuous"/>
    </xf>
    <xf numFmtId="0" fontId="26" fillId="0" borderId="13" xfId="0" applyFont="1" applyBorder="1" applyAlignment="1">
      <alignment horizontal="centerContinuous"/>
    </xf>
    <xf numFmtId="0" fontId="27" fillId="0" borderId="16" xfId="0" applyFont="1" applyBorder="1"/>
    <xf numFmtId="164" fontId="27" fillId="0" borderId="16" xfId="0" applyNumberFormat="1" applyFont="1" applyBorder="1"/>
    <xf numFmtId="0" fontId="26" fillId="0" borderId="14" xfId="0" applyFont="1" applyBorder="1" applyAlignment="1">
      <alignment horizontal="centerContinuous"/>
    </xf>
    <xf numFmtId="0" fontId="26" fillId="0" borderId="16" xfId="0" applyFont="1" applyBorder="1" applyAlignment="1">
      <alignment horizontal="center"/>
    </xf>
    <xf numFmtId="42" fontId="26" fillId="0" borderId="14" xfId="0" applyNumberFormat="1" applyFont="1" applyBorder="1"/>
    <xf numFmtId="42" fontId="26" fillId="0" borderId="16" xfId="0" applyNumberFormat="1" applyFont="1" applyBorder="1"/>
    <xf numFmtId="39" fontId="26" fillId="0" borderId="16" xfId="0" applyNumberFormat="1" applyFont="1" applyBorder="1"/>
    <xf numFmtId="42" fontId="26" fillId="0" borderId="14" xfId="0" applyNumberFormat="1" applyFont="1" applyBorder="1" applyAlignment="1">
      <alignment horizontal="centerContinuous"/>
    </xf>
    <xf numFmtId="9" fontId="26" fillId="0" borderId="15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Continuous"/>
    </xf>
    <xf numFmtId="0" fontId="26" fillId="0" borderId="16" xfId="0" applyFont="1" applyBorder="1"/>
    <xf numFmtId="0" fontId="28" fillId="0" borderId="16" xfId="0" applyFont="1" applyBorder="1" applyAlignment="1">
      <alignment horizontal="centerContinuous"/>
    </xf>
    <xf numFmtId="3" fontId="26" fillId="0" borderId="16" xfId="0" applyNumberFormat="1" applyFont="1" applyBorder="1" applyAlignment="1">
      <alignment horizontal="centerContinuous"/>
    </xf>
    <xf numFmtId="3" fontId="26" fillId="0" borderId="16" xfId="0" applyNumberFormat="1" applyFont="1" applyBorder="1" applyAlignment="1">
      <alignment horizontal="center"/>
    </xf>
    <xf numFmtId="6" fontId="26" fillId="0" borderId="16" xfId="0" applyNumberFormat="1" applyFont="1" applyBorder="1"/>
    <xf numFmtId="9" fontId="26" fillId="0" borderId="16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Continuous"/>
    </xf>
    <xf numFmtId="16" fontId="26" fillId="0" borderId="13" xfId="0" applyNumberFormat="1" applyFont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13" fillId="0" borderId="0" xfId="0" applyFont="1" applyAlignment="1">
      <alignment horizontal="centerContinuous"/>
    </xf>
    <xf numFmtId="0" fontId="13" fillId="0" borderId="0" xfId="0" applyFont="1"/>
    <xf numFmtId="164" fontId="13" fillId="0" borderId="0" xfId="0" applyNumberFormat="1" applyFont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42" fontId="11" fillId="0" borderId="0" xfId="0" applyNumberFormat="1" applyFont="1"/>
    <xf numFmtId="39" fontId="11" fillId="0" borderId="0" xfId="0" applyNumberFormat="1" applyFont="1"/>
    <xf numFmtId="0" fontId="26" fillId="0" borderId="0" xfId="0" applyFont="1"/>
    <xf numFmtId="0" fontId="8" fillId="0" borderId="13" xfId="0" applyFont="1" applyBorder="1" applyAlignment="1">
      <alignment horizontal="centerContinuous"/>
    </xf>
    <xf numFmtId="0" fontId="27" fillId="0" borderId="13" xfId="0" applyFont="1" applyBorder="1" applyAlignment="1">
      <alignment horizontal="centerContinuous"/>
    </xf>
    <xf numFmtId="14" fontId="26" fillId="0" borderId="13" xfId="0" applyNumberFormat="1" applyFont="1" applyBorder="1" applyAlignment="1">
      <alignment horizontal="centerContinuous"/>
    </xf>
    <xf numFmtId="42" fontId="26" fillId="0" borderId="16" xfId="0" applyNumberFormat="1" applyFont="1" applyBorder="1" applyAlignment="1">
      <alignment horizontal="centerContinuous"/>
    </xf>
    <xf numFmtId="16" fontId="8" fillId="0" borderId="13" xfId="0" applyNumberFormat="1" applyFont="1" applyBorder="1" applyAlignment="1">
      <alignment horizontal="centerContinuous"/>
    </xf>
    <xf numFmtId="0" fontId="25" fillId="0" borderId="16" xfId="0" applyFont="1" applyBorder="1" applyAlignment="1">
      <alignment horizontal="centerContinuous"/>
    </xf>
    <xf numFmtId="0" fontId="29" fillId="0" borderId="16" xfId="0" applyFont="1" applyBorder="1"/>
    <xf numFmtId="164" fontId="29" fillId="0" borderId="16" xfId="0" applyNumberFormat="1" applyFont="1" applyBorder="1"/>
    <xf numFmtId="0" fontId="25" fillId="0" borderId="16" xfId="0" applyFont="1" applyBorder="1" applyAlignment="1">
      <alignment horizontal="center"/>
    </xf>
    <xf numFmtId="42" fontId="25" fillId="0" borderId="16" xfId="0" applyNumberFormat="1" applyFont="1" applyBorder="1"/>
    <xf numFmtId="39" fontId="25" fillId="0" borderId="16" xfId="0" applyNumberFormat="1" applyFont="1" applyBorder="1"/>
    <xf numFmtId="42" fontId="25" fillId="0" borderId="16" xfId="0" applyNumberFormat="1" applyFont="1" applyBorder="1" applyAlignment="1">
      <alignment horizontal="centerContinuous"/>
    </xf>
    <xf numFmtId="9" fontId="25" fillId="0" borderId="16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Continuous"/>
    </xf>
    <xf numFmtId="0" fontId="25" fillId="0" borderId="14" xfId="0" applyFont="1" applyBorder="1" applyAlignment="1">
      <alignment horizontal="centerContinuous"/>
    </xf>
    <xf numFmtId="42" fontId="25" fillId="0" borderId="14" xfId="0" applyNumberFormat="1" applyFont="1" applyBorder="1"/>
    <xf numFmtId="42" fontId="25" fillId="0" borderId="14" xfId="0" applyNumberFormat="1" applyFont="1" applyBorder="1" applyAlignment="1">
      <alignment horizontal="centerContinuous"/>
    </xf>
    <xf numFmtId="9" fontId="25" fillId="0" borderId="15" xfId="0" applyNumberFormat="1" applyFont="1" applyBorder="1" applyAlignment="1">
      <alignment horizontal="center"/>
    </xf>
    <xf numFmtId="17" fontId="20" fillId="0" borderId="12" xfId="0" applyNumberFormat="1" applyFont="1" applyBorder="1" applyAlignment="1">
      <alignment horizontal="centerContinuous"/>
    </xf>
    <xf numFmtId="166" fontId="26" fillId="0" borderId="16" xfId="0" applyNumberFormat="1" applyFont="1" applyBorder="1"/>
    <xf numFmtId="164" fontId="26" fillId="0" borderId="16" xfId="0" applyNumberFormat="1" applyFont="1" applyBorder="1"/>
    <xf numFmtId="164" fontId="11" fillId="0" borderId="16" xfId="0" applyNumberFormat="1" applyFont="1" applyBorder="1"/>
    <xf numFmtId="42" fontId="26" fillId="0" borderId="14" xfId="0" applyNumberFormat="1" applyFont="1" applyBorder="1" applyAlignment="1">
      <alignment horizontal="center"/>
    </xf>
    <xf numFmtId="164" fontId="25" fillId="0" borderId="16" xfId="0" applyNumberFormat="1" applyFont="1" applyBorder="1"/>
    <xf numFmtId="6" fontId="11" fillId="0" borderId="14" xfId="0" applyNumberFormat="1" applyFont="1" applyBorder="1" applyAlignment="1">
      <alignment horizontal="centerContinuous"/>
    </xf>
    <xf numFmtId="0" fontId="21" fillId="0" borderId="16" xfId="0" applyFont="1" applyBorder="1" applyAlignment="1">
      <alignment horizontal="center"/>
    </xf>
    <xf numFmtId="0" fontId="26" fillId="0" borderId="15" xfId="0" applyFont="1" applyBorder="1"/>
    <xf numFmtId="0" fontId="26" fillId="0" borderId="13" xfId="0" applyFont="1" applyBorder="1"/>
    <xf numFmtId="0" fontId="26" fillId="0" borderId="14" xfId="0" applyFont="1" applyBorder="1"/>
    <xf numFmtId="14" fontId="4" fillId="0" borderId="13" xfId="0" applyNumberFormat="1" applyFont="1" applyBorder="1" applyAlignment="1">
      <alignment horizontal="centerContinuous"/>
    </xf>
    <xf numFmtId="6" fontId="26" fillId="0" borderId="14" xfId="0" applyNumberFormat="1" applyFont="1" applyBorder="1"/>
    <xf numFmtId="0" fontId="27" fillId="0" borderId="16" xfId="0" applyFont="1" applyBorder="1" applyAlignment="1">
      <alignment horizontal="centerContinuous"/>
    </xf>
    <xf numFmtId="6" fontId="4" fillId="0" borderId="14" xfId="0" applyNumberFormat="1" applyFont="1" applyBorder="1"/>
    <xf numFmtId="6" fontId="4" fillId="0" borderId="14" xfId="0" applyNumberFormat="1" applyFont="1" applyBorder="1" applyAlignment="1">
      <alignment horizontal="centerContinuous"/>
    </xf>
    <xf numFmtId="0" fontId="21" fillId="0" borderId="13" xfId="0" applyFont="1" applyBorder="1" applyAlignment="1">
      <alignment horizontal="centerContinuous"/>
    </xf>
    <xf numFmtId="0" fontId="30" fillId="0" borderId="13" xfId="0" applyFont="1" applyBorder="1" applyAlignment="1">
      <alignment horizontal="centerContinuous"/>
    </xf>
    <xf numFmtId="0" fontId="30" fillId="0" borderId="16" xfId="0" applyFont="1" applyBorder="1" applyAlignment="1">
      <alignment horizontal="center"/>
    </xf>
    <xf numFmtId="3" fontId="26" fillId="0" borderId="14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2" fontId="4" fillId="0" borderId="0" xfId="0" applyNumberFormat="1" applyFont="1"/>
    <xf numFmtId="0" fontId="4" fillId="0" borderId="7" xfId="0" applyFont="1" applyBorder="1" applyAlignment="1">
      <alignment horizontal="centerContinuous"/>
    </xf>
    <xf numFmtId="42" fontId="4" fillId="0" borderId="7" xfId="0" applyNumberFormat="1" applyFont="1" applyBorder="1"/>
    <xf numFmtId="0" fontId="4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42" fontId="4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42" fontId="1" fillId="0" borderId="16" xfId="0" applyNumberFormat="1" applyFont="1" applyBorder="1"/>
    <xf numFmtId="39" fontId="1" fillId="0" borderId="16" xfId="0" applyNumberFormat="1" applyFont="1" applyBorder="1"/>
    <xf numFmtId="9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0" fontId="2" fillId="0" borderId="16" xfId="0" applyFont="1" applyBorder="1" applyAlignment="1">
      <alignment horizontal="left"/>
    </xf>
    <xf numFmtId="164" fontId="2" fillId="0" borderId="16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2" fontId="1" fillId="0" borderId="14" xfId="0" applyNumberFormat="1" applyFont="1" applyBorder="1"/>
    <xf numFmtId="42" fontId="1" fillId="0" borderId="14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2" fontId="1" fillId="0" borderId="0" xfId="0" applyNumberFormat="1" applyFont="1"/>
    <xf numFmtId="17" fontId="20" fillId="0" borderId="12" xfId="0" applyNumberFormat="1" applyFont="1" applyBorder="1" applyAlignment="1">
      <alignment horizontal="center"/>
    </xf>
    <xf numFmtId="42" fontId="26" fillId="0" borderId="16" xfId="0" applyNumberFormat="1" applyFont="1" applyBorder="1" applyAlignment="1">
      <alignment horizontal="center"/>
    </xf>
    <xf numFmtId="42" fontId="4" fillId="0" borderId="16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/>
    </xf>
    <xf numFmtId="42" fontId="1" fillId="0" borderId="16" xfId="0" applyNumberFormat="1" applyFont="1" applyBorder="1" applyAlignment="1">
      <alignment horizontal="left"/>
    </xf>
    <xf numFmtId="0" fontId="0" fillId="0" borderId="12" xfId="0" applyBorder="1"/>
    <xf numFmtId="0" fontId="0" fillId="0" borderId="5" xfId="0" applyBorder="1" applyAlignment="1">
      <alignment horizontal="centerContinuous"/>
    </xf>
    <xf numFmtId="42" fontId="4" fillId="0" borderId="13" xfId="0" applyNumberFormat="1" applyFont="1" applyBorder="1" applyAlignment="1">
      <alignment horizontal="centerContinuous"/>
    </xf>
    <xf numFmtId="42" fontId="26" fillId="0" borderId="13" xfId="0" applyNumberFormat="1" applyFont="1" applyBorder="1" applyAlignment="1">
      <alignment horizontal="centerContinuous"/>
    </xf>
    <xf numFmtId="42" fontId="1" fillId="0" borderId="13" xfId="0" applyNumberFormat="1" applyFont="1" applyBorder="1" applyAlignment="1">
      <alignment horizontal="centerContinuous"/>
    </xf>
    <xf numFmtId="0" fontId="31" fillId="0" borderId="16" xfId="0" applyFont="1" applyBorder="1"/>
    <xf numFmtId="0" fontId="27" fillId="0" borderId="3" xfId="0" applyFont="1" applyBorder="1"/>
    <xf numFmtId="9" fontId="26" fillId="0" borderId="16" xfId="2" applyFont="1" applyBorder="1" applyAlignment="1">
      <alignment horizontal="center"/>
    </xf>
    <xf numFmtId="42" fontId="26" fillId="0" borderId="13" xfId="0" applyNumberFormat="1" applyFont="1" applyBorder="1" applyAlignment="1">
      <alignment horizontal="center"/>
    </xf>
    <xf numFmtId="42" fontId="4" fillId="0" borderId="2" xfId="0" applyNumberFormat="1" applyFont="1" applyBorder="1"/>
    <xf numFmtId="39" fontId="4" fillId="0" borderId="2" xfId="0" applyNumberFormat="1" applyFont="1" applyBorder="1"/>
    <xf numFmtId="42" fontId="4" fillId="0" borderId="6" xfId="0" applyNumberFormat="1" applyFont="1" applyBorder="1" applyAlignment="1">
      <alignment horizontal="centerContinuous"/>
    </xf>
    <xf numFmtId="9" fontId="4" fillId="0" borderId="2" xfId="0" applyNumberFormat="1" applyFont="1" applyBorder="1" applyAlignment="1">
      <alignment horizontal="center"/>
    </xf>
    <xf numFmtId="0" fontId="0" fillId="0" borderId="17" xfId="0" applyBorder="1"/>
    <xf numFmtId="0" fontId="0" fillId="0" borderId="45" xfId="0" applyBorder="1" applyAlignment="1">
      <alignment horizontal="centerContinuous"/>
    </xf>
    <xf numFmtId="42" fontId="1" fillId="0" borderId="16" xfId="0" applyNumberFormat="1" applyFont="1" applyBorder="1" applyAlignment="1">
      <alignment horizontal="center"/>
    </xf>
    <xf numFmtId="0" fontId="26" fillId="0" borderId="2" xfId="0" applyFont="1" applyBorder="1"/>
    <xf numFmtId="0" fontId="26" fillId="0" borderId="2" xfId="0" applyFont="1" applyBorder="1" applyAlignment="1">
      <alignment horizontal="centerContinuous"/>
    </xf>
    <xf numFmtId="0" fontId="27" fillId="0" borderId="2" xfId="0" applyFont="1" applyBorder="1"/>
    <xf numFmtId="164" fontId="27" fillId="0" borderId="2" xfId="0" applyNumberFormat="1" applyFont="1" applyBorder="1"/>
    <xf numFmtId="0" fontId="26" fillId="0" borderId="2" xfId="0" applyFont="1" applyBorder="1" applyAlignment="1">
      <alignment horizontal="center"/>
    </xf>
    <xf numFmtId="42" fontId="26" fillId="0" borderId="2" xfId="0" applyNumberFormat="1" applyFont="1" applyBorder="1"/>
    <xf numFmtId="39" fontId="26" fillId="0" borderId="2" xfId="0" applyNumberFormat="1" applyFont="1" applyBorder="1"/>
    <xf numFmtId="42" fontId="26" fillId="0" borderId="6" xfId="0" applyNumberFormat="1" applyFont="1" applyBorder="1" applyAlignment="1">
      <alignment horizontal="centerContinuous"/>
    </xf>
    <xf numFmtId="9" fontId="26" fillId="0" borderId="2" xfId="0" applyNumberFormat="1" applyFont="1" applyBorder="1" applyAlignment="1">
      <alignment horizontal="center"/>
    </xf>
    <xf numFmtId="42" fontId="1" fillId="0" borderId="2" xfId="0" applyNumberFormat="1" applyFont="1" applyBorder="1"/>
    <xf numFmtId="39" fontId="1" fillId="0" borderId="2" xfId="0" applyNumberFormat="1" applyFont="1" applyBorder="1"/>
    <xf numFmtId="42" fontId="1" fillId="0" borderId="6" xfId="0" applyNumberFormat="1" applyFont="1" applyBorder="1" applyAlignment="1">
      <alignment horizontal="centerContinuous"/>
    </xf>
    <xf numFmtId="9" fontId="1" fillId="0" borderId="2" xfId="0" applyNumberFormat="1" applyFont="1" applyBorder="1" applyAlignment="1">
      <alignment horizontal="center"/>
    </xf>
    <xf numFmtId="3" fontId="26" fillId="0" borderId="16" xfId="0" applyNumberFormat="1" applyFont="1" applyBorder="1"/>
    <xf numFmtId="0" fontId="1" fillId="0" borderId="2" xfId="0" applyFont="1" applyBorder="1"/>
    <xf numFmtId="0" fontId="1" fillId="0" borderId="13" xfId="0" applyFont="1" applyBorder="1"/>
    <xf numFmtId="0" fontId="1" fillId="0" borderId="15" xfId="0" applyFont="1" applyBorder="1"/>
    <xf numFmtId="0" fontId="32" fillId="0" borderId="2" xfId="0" applyFont="1" applyBorder="1"/>
    <xf numFmtId="0" fontId="32" fillId="0" borderId="2" xfId="0" applyFont="1" applyBorder="1" applyAlignment="1">
      <alignment horizontal="centerContinuous"/>
    </xf>
    <xf numFmtId="0" fontId="33" fillId="0" borderId="2" xfId="0" applyFont="1" applyBorder="1"/>
    <xf numFmtId="164" fontId="33" fillId="0" borderId="2" xfId="0" applyNumberFormat="1" applyFont="1" applyBorder="1"/>
    <xf numFmtId="0" fontId="32" fillId="0" borderId="2" xfId="0" applyFont="1" applyBorder="1" applyAlignment="1">
      <alignment horizontal="center"/>
    </xf>
    <xf numFmtId="42" fontId="32" fillId="0" borderId="2" xfId="0" applyNumberFormat="1" applyFont="1" applyBorder="1"/>
    <xf numFmtId="39" fontId="32" fillId="0" borderId="2" xfId="0" applyNumberFormat="1" applyFont="1" applyBorder="1"/>
    <xf numFmtId="42" fontId="32" fillId="0" borderId="6" xfId="0" applyNumberFormat="1" applyFont="1" applyBorder="1" applyAlignment="1">
      <alignment horizontal="centerContinuous"/>
    </xf>
    <xf numFmtId="0" fontId="32" fillId="0" borderId="16" xfId="0" applyFont="1" applyBorder="1" applyAlignment="1">
      <alignment horizontal="center"/>
    </xf>
    <xf numFmtId="9" fontId="32" fillId="0" borderId="2" xfId="0" applyNumberFormat="1" applyFont="1" applyBorder="1" applyAlignment="1">
      <alignment horizontal="center"/>
    </xf>
    <xf numFmtId="16" fontId="32" fillId="0" borderId="2" xfId="0" applyNumberFormat="1" applyFont="1" applyBorder="1" applyAlignment="1">
      <alignment horizontal="centerContinuous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7" fillId="0" borderId="1" xfId="0" applyFont="1" applyBorder="1"/>
    <xf numFmtId="164" fontId="27" fillId="0" borderId="1" xfId="0" applyNumberFormat="1" applyFont="1" applyBorder="1"/>
    <xf numFmtId="42" fontId="26" fillId="0" borderId="1" xfId="0" applyNumberFormat="1" applyFont="1" applyBorder="1"/>
    <xf numFmtId="39" fontId="26" fillId="0" borderId="1" xfId="0" applyNumberFormat="1" applyFont="1" applyBorder="1"/>
    <xf numFmtId="42" fontId="26" fillId="0" borderId="1" xfId="0" applyNumberFormat="1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32" fillId="0" borderId="16" xfId="0" applyFont="1" applyBorder="1"/>
    <xf numFmtId="0" fontId="32" fillId="0" borderId="16" xfId="0" applyFont="1" applyBorder="1" applyAlignment="1">
      <alignment horizontal="centerContinuous"/>
    </xf>
    <xf numFmtId="0" fontId="33" fillId="0" borderId="16" xfId="0" applyFont="1" applyBorder="1"/>
    <xf numFmtId="0" fontId="1" fillId="0" borderId="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7" fontId="36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36" fillId="0" borderId="7" xfId="0" applyFont="1" applyBorder="1" applyAlignment="1">
      <alignment horizontal="right"/>
    </xf>
    <xf numFmtId="9" fontId="32" fillId="0" borderId="16" xfId="0" applyNumberFormat="1" applyFont="1" applyBorder="1" applyAlignment="1">
      <alignment horizontal="center"/>
    </xf>
    <xf numFmtId="42" fontId="4" fillId="0" borderId="1" xfId="0" applyNumberFormat="1" applyFont="1" applyBorder="1" applyAlignment="1">
      <alignment horizontal="centerContinuous"/>
    </xf>
    <xf numFmtId="9" fontId="4" fillId="0" borderId="1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Continuous"/>
    </xf>
    <xf numFmtId="164" fontId="33" fillId="0" borderId="16" xfId="0" applyNumberFormat="1" applyFont="1" applyBorder="1"/>
    <xf numFmtId="0" fontId="32" fillId="0" borderId="14" xfId="0" applyFont="1" applyBorder="1" applyAlignment="1">
      <alignment horizontal="centerContinuous"/>
    </xf>
    <xf numFmtId="42" fontId="32" fillId="0" borderId="14" xfId="0" applyNumberFormat="1" applyFont="1" applyBorder="1"/>
    <xf numFmtId="42" fontId="32" fillId="0" borderId="16" xfId="0" applyNumberFormat="1" applyFont="1" applyBorder="1"/>
    <xf numFmtId="39" fontId="32" fillId="0" borderId="16" xfId="0" applyNumberFormat="1" applyFont="1" applyBorder="1"/>
    <xf numFmtId="42" fontId="32" fillId="0" borderId="14" xfId="0" applyNumberFormat="1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3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2" fillId="0" borderId="13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42" fontId="32" fillId="0" borderId="6" xfId="0" applyNumberFormat="1" applyFont="1" applyBorder="1" applyAlignment="1">
      <alignment horizontal="center"/>
    </xf>
    <xf numFmtId="0" fontId="33" fillId="0" borderId="13" xfId="0" applyFont="1" applyBorder="1"/>
    <xf numFmtId="0" fontId="33" fillId="0" borderId="14" xfId="0" applyFont="1" applyBorder="1"/>
    <xf numFmtId="0" fontId="33" fillId="0" borderId="15" xfId="0" applyFont="1" applyBorder="1"/>
    <xf numFmtId="42" fontId="32" fillId="0" borderId="16" xfId="0" applyNumberFormat="1" applyFont="1" applyBorder="1" applyAlignment="1">
      <alignment horizontal="centerContinuous"/>
    </xf>
    <xf numFmtId="2" fontId="1" fillId="0" borderId="2" xfId="0" applyNumberFormat="1" applyFont="1" applyBorder="1" applyAlignment="1">
      <alignment horizontal="center"/>
    </xf>
    <xf numFmtId="168" fontId="32" fillId="0" borderId="2" xfId="0" applyNumberFormat="1" applyFont="1" applyBorder="1" applyAlignment="1">
      <alignment horizontal="center"/>
    </xf>
    <xf numFmtId="44" fontId="32" fillId="0" borderId="2" xfId="0" applyNumberFormat="1" applyFont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169" fontId="32" fillId="0" borderId="2" xfId="0" applyNumberFormat="1" applyFont="1" applyBorder="1" applyAlignment="1">
      <alignment horizontal="center"/>
    </xf>
    <xf numFmtId="168" fontId="33" fillId="0" borderId="2" xfId="0" applyNumberFormat="1" applyFont="1" applyBorder="1" applyAlignment="1">
      <alignment horizontal="left"/>
    </xf>
    <xf numFmtId="0" fontId="32" fillId="2" borderId="2" xfId="0" applyFont="1" applyFill="1" applyBorder="1"/>
    <xf numFmtId="0" fontId="32" fillId="2" borderId="2" xfId="0" applyFont="1" applyFill="1" applyBorder="1" applyAlignment="1">
      <alignment horizontal="centerContinuous"/>
    </xf>
    <xf numFmtId="0" fontId="33" fillId="2" borderId="2" xfId="0" applyFont="1" applyFill="1" applyBorder="1"/>
    <xf numFmtId="164" fontId="33" fillId="2" borderId="2" xfId="0" applyNumberFormat="1" applyFont="1" applyFill="1" applyBorder="1"/>
    <xf numFmtId="0" fontId="32" fillId="2" borderId="2" xfId="0" applyFont="1" applyFill="1" applyBorder="1" applyAlignment="1">
      <alignment horizontal="center"/>
    </xf>
    <xf numFmtId="6" fontId="32" fillId="2" borderId="2" xfId="0" applyNumberFormat="1" applyFont="1" applyFill="1" applyBorder="1"/>
    <xf numFmtId="42" fontId="32" fillId="2" borderId="2" xfId="0" applyNumberFormat="1" applyFont="1" applyFill="1" applyBorder="1"/>
    <xf numFmtId="39" fontId="32" fillId="2" borderId="2" xfId="0" applyNumberFormat="1" applyFont="1" applyFill="1" applyBorder="1"/>
    <xf numFmtId="42" fontId="32" fillId="2" borderId="6" xfId="0" applyNumberFormat="1" applyFont="1" applyFill="1" applyBorder="1" applyAlignment="1">
      <alignment horizontal="centerContinuous"/>
    </xf>
    <xf numFmtId="9" fontId="32" fillId="2" borderId="16" xfId="0" applyNumberFormat="1" applyFont="1" applyFill="1" applyBorder="1" applyAlignment="1">
      <alignment horizontal="center"/>
    </xf>
    <xf numFmtId="168" fontId="23" fillId="0" borderId="16" xfId="0" applyNumberFormat="1" applyFont="1" applyBorder="1" applyAlignment="1">
      <alignment horizontal="center"/>
    </xf>
    <xf numFmtId="0" fontId="32" fillId="0" borderId="8" xfId="0" applyFont="1" applyBorder="1" applyAlignment="1">
      <alignment horizontal="centerContinuous"/>
    </xf>
    <xf numFmtId="42" fontId="32" fillId="0" borderId="8" xfId="0" applyNumberFormat="1" applyFont="1" applyBorder="1"/>
    <xf numFmtId="42" fontId="32" fillId="0" borderId="8" xfId="0" applyNumberFormat="1" applyFont="1" applyBorder="1" applyAlignment="1">
      <alignment horizontal="centerContinuous"/>
    </xf>
    <xf numFmtId="167" fontId="36" fillId="0" borderId="19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36" fillId="0" borderId="50" xfId="0" applyFont="1" applyBorder="1" applyAlignment="1">
      <alignment horizontal="right"/>
    </xf>
    <xf numFmtId="0" fontId="38" fillId="0" borderId="19" xfId="0" applyFont="1" applyBorder="1" applyAlignment="1">
      <alignment horizontal="center"/>
    </xf>
    <xf numFmtId="0" fontId="32" fillId="0" borderId="0" xfId="0" applyFont="1"/>
    <xf numFmtId="0" fontId="32" fillId="0" borderId="6" xfId="0" applyFont="1" applyBorder="1" applyAlignment="1">
      <alignment horizontal="centerContinuous"/>
    </xf>
    <xf numFmtId="168" fontId="33" fillId="0" borderId="2" xfId="0" applyNumberFormat="1" applyFont="1" applyBorder="1" applyAlignment="1">
      <alignment horizontal="center"/>
    </xf>
    <xf numFmtId="164" fontId="32" fillId="0" borderId="13" xfId="0" applyNumberFormat="1" applyFont="1" applyBorder="1" applyAlignment="1">
      <alignment horizontal="center"/>
    </xf>
    <xf numFmtId="164" fontId="32" fillId="0" borderId="15" xfId="0" applyNumberFormat="1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167" fontId="21" fillId="0" borderId="19" xfId="0" applyNumberFormat="1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19" xfId="0" applyFont="1" applyBorder="1" applyAlignment="1">
      <alignment horizontal="right"/>
    </xf>
    <xf numFmtId="0" fontId="21" fillId="0" borderId="19" xfId="0" applyFont="1" applyBorder="1" applyAlignment="1">
      <alignment horizontal="left"/>
    </xf>
    <xf numFmtId="0" fontId="30" fillId="0" borderId="19" xfId="0" applyFont="1" applyBorder="1" applyAlignment="1">
      <alignment horizontal="center"/>
    </xf>
    <xf numFmtId="6" fontId="1" fillId="0" borderId="6" xfId="0" applyNumberFormat="1" applyFont="1" applyBorder="1" applyAlignment="1">
      <alignment horizontal="centerContinuous"/>
    </xf>
    <xf numFmtId="0" fontId="3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3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42" fontId="0" fillId="0" borderId="13" xfId="0" applyNumberFormat="1" applyBorder="1"/>
    <xf numFmtId="0" fontId="0" fillId="0" borderId="14" xfId="0" applyBorder="1"/>
    <xf numFmtId="0" fontId="0" fillId="0" borderId="15" xfId="0" applyBorder="1"/>
    <xf numFmtId="39" fontId="0" fillId="0" borderId="13" xfId="0" applyNumberFormat="1" applyBorder="1"/>
    <xf numFmtId="0" fontId="0" fillId="0" borderId="13" xfId="0" applyBorder="1" applyAlignment="1">
      <alignment horizontal="center"/>
    </xf>
    <xf numFmtId="4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/>
    <xf numFmtId="164" fontId="2" fillId="0" borderId="13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5" xfId="0" applyFont="1" applyBorder="1"/>
    <xf numFmtId="0" fontId="13" fillId="0" borderId="13" xfId="0" applyFont="1" applyBorder="1"/>
    <xf numFmtId="0" fontId="11" fillId="0" borderId="13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39" fontId="11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42" fontId="11" fillId="0" borderId="13" xfId="0" applyNumberFormat="1" applyFont="1" applyBorder="1" applyAlignment="1">
      <alignment horizontal="center"/>
    </xf>
    <xf numFmtId="0" fontId="8" fillId="0" borderId="13" xfId="0" applyFont="1" applyBorder="1"/>
    <xf numFmtId="0" fontId="26" fillId="0" borderId="13" xfId="0" applyFont="1" applyBorder="1" applyAlignment="1">
      <alignment horizontal="center"/>
    </xf>
    <xf numFmtId="0" fontId="26" fillId="0" borderId="15" xfId="0" applyFont="1" applyBorder="1"/>
    <xf numFmtId="0" fontId="26" fillId="0" borderId="8" xfId="0" applyFont="1" applyBorder="1" applyAlignment="1">
      <alignment horizontal="center"/>
    </xf>
    <xf numFmtId="42" fontId="26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7" fillId="0" borderId="13" xfId="0" applyFont="1" applyBorder="1"/>
    <xf numFmtId="0" fontId="2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4" fontId="23" fillId="0" borderId="4" xfId="0" applyNumberFormat="1" applyFont="1" applyBorder="1" applyAlignment="1">
      <alignment horizontal="center"/>
    </xf>
    <xf numFmtId="14" fontId="4" fillId="0" borderId="7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9" fontId="4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2" borderId="14" xfId="0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/>
    </xf>
    <xf numFmtId="3" fontId="7" fillId="0" borderId="46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37" fillId="0" borderId="46" xfId="0" applyNumberFormat="1" applyFont="1" applyBorder="1" applyAlignment="1">
      <alignment horizontal="center" vertical="center"/>
    </xf>
    <xf numFmtId="3" fontId="37" fillId="0" borderId="47" xfId="0" applyNumberFormat="1" applyFont="1" applyBorder="1" applyAlignment="1">
      <alignment horizontal="center" vertical="center"/>
    </xf>
    <xf numFmtId="3" fontId="37" fillId="0" borderId="48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/>
    </xf>
    <xf numFmtId="168" fontId="23" fillId="0" borderId="32" xfId="0" applyNumberFormat="1" applyFont="1" applyBorder="1" applyAlignment="1">
      <alignment horizontal="center"/>
    </xf>
    <xf numFmtId="168" fontId="23" fillId="0" borderId="33" xfId="0" applyNumberFormat="1" applyFont="1" applyBorder="1" applyAlignment="1">
      <alignment horizontal="center"/>
    </xf>
    <xf numFmtId="168" fontId="23" fillId="0" borderId="38" xfId="0" applyNumberFormat="1" applyFont="1" applyBorder="1" applyAlignment="1">
      <alignment horizontal="center"/>
    </xf>
    <xf numFmtId="168" fontId="23" fillId="0" borderId="34" xfId="0" applyNumberFormat="1" applyFont="1" applyBorder="1" applyAlignment="1">
      <alignment horizontal="center"/>
    </xf>
    <xf numFmtId="168" fontId="23" fillId="0" borderId="35" xfId="0" applyNumberFormat="1" applyFont="1" applyBorder="1" applyAlignment="1">
      <alignment horizontal="center"/>
    </xf>
    <xf numFmtId="168" fontId="23" fillId="0" borderId="43" xfId="0" applyNumberFormat="1" applyFont="1" applyBorder="1" applyAlignment="1">
      <alignment horizontal="center"/>
    </xf>
    <xf numFmtId="168" fontId="23" fillId="0" borderId="0" xfId="0" applyNumberFormat="1" applyFont="1" applyAlignment="1">
      <alignment horizontal="center"/>
    </xf>
    <xf numFmtId="168" fontId="23" fillId="0" borderId="49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168" fontId="3" fillId="0" borderId="31" xfId="0" applyNumberFormat="1" applyFont="1" applyBorder="1" applyAlignment="1">
      <alignment horizontal="center"/>
    </xf>
    <xf numFmtId="168" fontId="3" fillId="0" borderId="32" xfId="0" applyNumberFormat="1" applyFont="1" applyBorder="1" applyAlignment="1">
      <alignment horizontal="center"/>
    </xf>
    <xf numFmtId="168" fontId="3" fillId="0" borderId="33" xfId="0" applyNumberFormat="1" applyFont="1" applyBorder="1" applyAlignment="1">
      <alignment horizontal="center"/>
    </xf>
    <xf numFmtId="168" fontId="3" fillId="0" borderId="38" xfId="0" applyNumberFormat="1" applyFont="1" applyBorder="1" applyAlignment="1">
      <alignment horizontal="center"/>
    </xf>
    <xf numFmtId="168" fontId="3" fillId="0" borderId="34" xfId="0" applyNumberFormat="1" applyFont="1" applyBorder="1" applyAlignment="1">
      <alignment horizontal="center"/>
    </xf>
    <xf numFmtId="168" fontId="3" fillId="0" borderId="35" xfId="0" applyNumberFormat="1" applyFont="1" applyBorder="1" applyAlignment="1">
      <alignment horizontal="center"/>
    </xf>
    <xf numFmtId="3" fontId="36" fillId="0" borderId="51" xfId="0" applyNumberFormat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7" fillId="0" borderId="51" xfId="0" applyNumberFormat="1" applyFont="1" applyBorder="1" applyAlignment="1">
      <alignment horizontal="center" vertical="center"/>
    </xf>
    <xf numFmtId="3" fontId="37" fillId="0" borderId="50" xfId="0" applyNumberFormat="1" applyFont="1" applyBorder="1" applyAlignment="1">
      <alignment horizontal="center" vertical="center"/>
    </xf>
    <xf numFmtId="3" fontId="37" fillId="0" borderId="52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0"/>
  <sheetViews>
    <sheetView topLeftCell="A16" zoomScaleNormal="100" workbookViewId="0">
      <selection activeCell="B4" sqref="B4"/>
    </sheetView>
  </sheetViews>
  <sheetFormatPr defaultRowHeight="12.75" x14ac:dyDescent="0.2"/>
  <cols>
    <col min="1" max="1" width="11.42578125" customWidth="1"/>
    <col min="2" max="2" width="17.85546875" customWidth="1"/>
    <col min="3" max="3" width="9.28515625" customWidth="1"/>
    <col min="4" max="5" width="18.7109375" customWidth="1"/>
    <col min="6" max="6" width="10.42578125" customWidth="1"/>
    <col min="7" max="7" width="11.42578125" customWidth="1"/>
    <col min="8" max="8" width="7.140625" customWidth="1"/>
    <col min="9" max="9" width="9.7109375" customWidth="1"/>
    <col min="10" max="10" width="6.42578125" customWidth="1"/>
    <col min="11" max="11" width="6.85546875" customWidth="1"/>
  </cols>
  <sheetData>
    <row r="2" spans="1:11" ht="13.5" thickBot="1" x14ac:dyDescent="0.25"/>
    <row r="3" spans="1:11" ht="24.95" customHeight="1" thickBot="1" x14ac:dyDescent="0.4">
      <c r="A3" s="30" t="s">
        <v>33</v>
      </c>
      <c r="B3" s="514" t="s">
        <v>906</v>
      </c>
      <c r="C3" s="515"/>
      <c r="D3" s="515"/>
      <c r="E3" s="515"/>
      <c r="F3" s="515"/>
      <c r="G3" s="515"/>
      <c r="H3" s="515"/>
      <c r="I3" s="515"/>
      <c r="J3" s="515"/>
      <c r="K3" s="515"/>
    </row>
    <row r="4" spans="1:11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2" t="s">
        <v>0</v>
      </c>
      <c r="B6" s="2" t="s">
        <v>14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6</v>
      </c>
      <c r="H6" s="2" t="s">
        <v>7</v>
      </c>
      <c r="I6" s="2" t="s">
        <v>9</v>
      </c>
      <c r="J6" s="2" t="s">
        <v>12</v>
      </c>
      <c r="K6" s="9" t="s">
        <v>13</v>
      </c>
    </row>
    <row r="7" spans="1:11" x14ac:dyDescent="0.2">
      <c r="A7" s="10"/>
      <c r="B7" s="4"/>
      <c r="C7" s="7"/>
      <c r="D7" s="6"/>
      <c r="E7" s="6"/>
      <c r="F7" s="4" t="s">
        <v>5</v>
      </c>
      <c r="G7" s="6"/>
      <c r="H7" s="4" t="s">
        <v>8</v>
      </c>
      <c r="I7" s="4" t="s">
        <v>10</v>
      </c>
      <c r="J7" s="6"/>
      <c r="K7" s="6"/>
    </row>
    <row r="8" spans="1:11" x14ac:dyDescent="0.2">
      <c r="A8" s="3"/>
      <c r="B8" s="5"/>
      <c r="C8" s="8"/>
      <c r="D8" s="5"/>
      <c r="E8" s="5"/>
      <c r="F8" s="5"/>
      <c r="G8" s="5"/>
      <c r="H8" s="5"/>
      <c r="I8" s="3" t="s">
        <v>11</v>
      </c>
      <c r="J8" s="5"/>
      <c r="K8" s="5"/>
    </row>
    <row r="9" spans="1:11" x14ac:dyDescent="0.2">
      <c r="A9" s="1"/>
      <c r="C9" s="32"/>
      <c r="I9" s="1"/>
    </row>
    <row r="10" spans="1:11" x14ac:dyDescent="0.2">
      <c r="A10" s="2" t="s">
        <v>750</v>
      </c>
      <c r="B10" s="15" t="s">
        <v>751</v>
      </c>
      <c r="C10" s="198">
        <v>35339</v>
      </c>
      <c r="D10" s="16" t="s">
        <v>752</v>
      </c>
      <c r="E10" s="54" t="s">
        <v>753</v>
      </c>
      <c r="F10" s="35">
        <v>125000</v>
      </c>
      <c r="G10" s="55">
        <v>92400</v>
      </c>
      <c r="H10" s="16">
        <v>147</v>
      </c>
      <c r="I10" s="75">
        <v>849</v>
      </c>
      <c r="J10" s="16">
        <v>57</v>
      </c>
      <c r="K10" s="59">
        <f>+G10/F10</f>
        <v>0.73919999999999997</v>
      </c>
    </row>
    <row r="11" spans="1:11" x14ac:dyDescent="0.2">
      <c r="A11" s="73" t="s">
        <v>19</v>
      </c>
      <c r="B11" s="38"/>
      <c r="C11" s="199"/>
      <c r="D11" s="38"/>
      <c r="E11" s="5"/>
      <c r="F11" s="38"/>
      <c r="G11" s="5"/>
      <c r="H11" s="38"/>
      <c r="I11" s="3"/>
      <c r="J11" s="38"/>
      <c r="K11" s="5"/>
    </row>
    <row r="12" spans="1:11" x14ac:dyDescent="0.2">
      <c r="A12" s="33"/>
      <c r="C12" s="200"/>
      <c r="I12" s="1"/>
    </row>
    <row r="13" spans="1:11" x14ac:dyDescent="0.2">
      <c r="A13" s="42" t="s">
        <v>754</v>
      </c>
      <c r="B13" s="60" t="s">
        <v>755</v>
      </c>
      <c r="C13" s="198">
        <v>35370</v>
      </c>
      <c r="D13" s="16" t="s">
        <v>757</v>
      </c>
      <c r="E13" s="54" t="s">
        <v>758</v>
      </c>
      <c r="F13" s="43">
        <v>15200</v>
      </c>
      <c r="G13" s="62">
        <v>14200</v>
      </c>
      <c r="H13" s="54">
        <v>25</v>
      </c>
      <c r="I13" s="29">
        <v>572</v>
      </c>
      <c r="J13" s="54">
        <v>53</v>
      </c>
      <c r="K13" s="59">
        <f>+G13/F13</f>
        <v>0.93421052631578949</v>
      </c>
    </row>
    <row r="14" spans="1:11" x14ac:dyDescent="0.2">
      <c r="A14" s="14" t="s">
        <v>63</v>
      </c>
      <c r="B14" s="5" t="s">
        <v>756</v>
      </c>
      <c r="C14" s="199"/>
      <c r="D14" s="18"/>
      <c r="E14" s="58" t="s">
        <v>759</v>
      </c>
      <c r="F14" s="38"/>
      <c r="G14" s="5"/>
      <c r="H14" s="5"/>
      <c r="I14" s="38"/>
      <c r="J14" s="5"/>
      <c r="K14" s="41"/>
    </row>
    <row r="15" spans="1:11" x14ac:dyDescent="0.2">
      <c r="A15" s="11"/>
      <c r="C15" s="200"/>
    </row>
    <row r="16" spans="1:11" x14ac:dyDescent="0.2">
      <c r="A16" s="12" t="s">
        <v>760</v>
      </c>
      <c r="B16" s="60" t="s">
        <v>761</v>
      </c>
      <c r="C16" s="201">
        <v>35370</v>
      </c>
      <c r="D16" s="54" t="s">
        <v>763</v>
      </c>
      <c r="E16" s="16" t="s">
        <v>764</v>
      </c>
      <c r="F16" s="56">
        <v>20000</v>
      </c>
      <c r="G16" s="29">
        <v>15400</v>
      </c>
      <c r="H16" s="54">
        <v>35</v>
      </c>
      <c r="I16" s="29">
        <v>571</v>
      </c>
      <c r="J16" s="54">
        <v>40</v>
      </c>
      <c r="K16" s="59">
        <f>+G16/F16</f>
        <v>0.77</v>
      </c>
    </row>
    <row r="17" spans="1:11" x14ac:dyDescent="0.2">
      <c r="A17" s="14" t="s">
        <v>63</v>
      </c>
      <c r="B17" s="61" t="s">
        <v>762</v>
      </c>
      <c r="C17" s="202"/>
      <c r="D17" s="58"/>
      <c r="E17" s="18" t="s">
        <v>765</v>
      </c>
      <c r="F17" s="63"/>
      <c r="G17" s="28"/>
      <c r="H17" s="58"/>
      <c r="I17" s="28"/>
      <c r="J17" s="58"/>
      <c r="K17" s="21"/>
    </row>
    <row r="18" spans="1:11" x14ac:dyDescent="0.2">
      <c r="A18" s="15"/>
      <c r="B18" s="15"/>
      <c r="C18" s="201"/>
      <c r="D18" s="16"/>
      <c r="E18" s="16"/>
      <c r="F18" s="29"/>
      <c r="G18" s="29"/>
      <c r="H18" s="16"/>
      <c r="I18" s="29"/>
      <c r="J18" s="16"/>
      <c r="K18" s="16"/>
    </row>
    <row r="19" spans="1:11" x14ac:dyDescent="0.2">
      <c r="A19" s="12" t="s">
        <v>766</v>
      </c>
      <c r="B19" s="60" t="s">
        <v>767</v>
      </c>
      <c r="C19" s="201">
        <v>35400</v>
      </c>
      <c r="D19" s="54" t="s">
        <v>769</v>
      </c>
      <c r="E19" s="16" t="s">
        <v>770</v>
      </c>
      <c r="F19" s="62">
        <v>50000</v>
      </c>
      <c r="G19" s="29">
        <v>36500</v>
      </c>
      <c r="H19" s="54">
        <v>22.4</v>
      </c>
      <c r="I19" s="29">
        <v>1143</v>
      </c>
      <c r="J19" s="54">
        <v>45</v>
      </c>
      <c r="K19" s="59">
        <f>+G19/F19</f>
        <v>0.73</v>
      </c>
    </row>
    <row r="20" spans="1:11" x14ac:dyDescent="0.2">
      <c r="A20" s="14" t="s">
        <v>502</v>
      </c>
      <c r="B20" s="61" t="s">
        <v>768</v>
      </c>
      <c r="C20" s="202"/>
      <c r="D20" s="58"/>
      <c r="E20" s="18"/>
      <c r="F20" s="63"/>
      <c r="G20" s="28"/>
      <c r="H20" s="58"/>
      <c r="I20" s="28"/>
      <c r="J20" s="58"/>
      <c r="K20" s="21"/>
    </row>
    <row r="22" spans="1:11" x14ac:dyDescent="0.2">
      <c r="A22" s="12" t="s">
        <v>771</v>
      </c>
      <c r="B22" s="60" t="s">
        <v>772</v>
      </c>
      <c r="C22" s="201">
        <v>35431</v>
      </c>
      <c r="D22" s="54" t="s">
        <v>774</v>
      </c>
      <c r="E22" s="16" t="s">
        <v>775</v>
      </c>
      <c r="F22" s="62">
        <v>97500</v>
      </c>
      <c r="G22" s="29">
        <v>98500</v>
      </c>
      <c r="H22" s="54">
        <v>133</v>
      </c>
      <c r="I22" s="29">
        <v>730</v>
      </c>
      <c r="J22" s="54">
        <v>59</v>
      </c>
      <c r="K22" s="59">
        <f>+G22/F22</f>
        <v>1.0102564102564102</v>
      </c>
    </row>
    <row r="23" spans="1:11" x14ac:dyDescent="0.2">
      <c r="A23" s="14" t="s">
        <v>65</v>
      </c>
      <c r="B23" s="61" t="s">
        <v>773</v>
      </c>
      <c r="C23" s="202"/>
      <c r="D23" s="58"/>
      <c r="E23" s="18"/>
      <c r="F23" s="63"/>
      <c r="G23" s="28"/>
      <c r="H23" s="58"/>
      <c r="I23" s="28"/>
      <c r="J23" s="58"/>
      <c r="K23" s="21"/>
    </row>
    <row r="25" spans="1:11" x14ac:dyDescent="0.2">
      <c r="A25" s="12" t="s">
        <v>776</v>
      </c>
      <c r="B25" s="60" t="s">
        <v>777</v>
      </c>
      <c r="C25" s="201">
        <v>35339</v>
      </c>
      <c r="D25" s="54" t="s">
        <v>779</v>
      </c>
      <c r="E25" s="16" t="s">
        <v>780</v>
      </c>
      <c r="F25" s="62">
        <v>24700</v>
      </c>
      <c r="G25" s="29">
        <v>18400</v>
      </c>
      <c r="H25" s="54">
        <v>33</v>
      </c>
      <c r="I25" s="29">
        <v>742</v>
      </c>
      <c r="J25" s="54">
        <v>44</v>
      </c>
      <c r="K25" s="59">
        <f>+G25/F25</f>
        <v>0.74493927125506076</v>
      </c>
    </row>
    <row r="26" spans="1:11" x14ac:dyDescent="0.2">
      <c r="A26" s="14" t="s">
        <v>270</v>
      </c>
      <c r="B26" s="61" t="s">
        <v>778</v>
      </c>
      <c r="C26" s="202"/>
      <c r="D26" s="58"/>
      <c r="E26" s="18"/>
      <c r="F26" s="63"/>
      <c r="G26" s="28"/>
      <c r="H26" s="58"/>
      <c r="I26" s="28"/>
      <c r="J26" s="58"/>
      <c r="K26" s="21"/>
    </row>
    <row r="28" spans="1:11" x14ac:dyDescent="0.2">
      <c r="A28" s="12" t="s">
        <v>781</v>
      </c>
      <c r="B28" s="60" t="s">
        <v>784</v>
      </c>
      <c r="C28" s="201">
        <v>35462</v>
      </c>
      <c r="D28" s="54" t="s">
        <v>787</v>
      </c>
      <c r="E28" s="16" t="s">
        <v>66</v>
      </c>
      <c r="F28" s="62">
        <v>210000</v>
      </c>
      <c r="G28" s="29">
        <v>179100</v>
      </c>
      <c r="H28" s="54">
        <v>258</v>
      </c>
      <c r="I28" s="29">
        <v>804</v>
      </c>
      <c r="J28" s="54">
        <v>56</v>
      </c>
      <c r="K28" s="59">
        <f>+G28/F28</f>
        <v>0.85285714285714287</v>
      </c>
    </row>
    <row r="29" spans="1:11" x14ac:dyDescent="0.2">
      <c r="A29" s="70" t="s">
        <v>782</v>
      </c>
      <c r="B29" s="69" t="s">
        <v>785</v>
      </c>
      <c r="C29" s="203"/>
      <c r="D29" s="67" t="s">
        <v>788</v>
      </c>
      <c r="E29" s="17"/>
      <c r="F29" s="68"/>
      <c r="G29" s="27"/>
      <c r="H29" s="67"/>
      <c r="I29" s="27"/>
      <c r="J29" s="67" t="s">
        <v>789</v>
      </c>
      <c r="K29" s="20"/>
    </row>
    <row r="30" spans="1:11" x14ac:dyDescent="0.2">
      <c r="A30" s="13" t="s">
        <v>783</v>
      </c>
      <c r="B30" s="69" t="s">
        <v>786</v>
      </c>
      <c r="C30" s="203"/>
      <c r="D30" s="67"/>
      <c r="E30" s="67"/>
      <c r="F30" s="27"/>
      <c r="G30" s="68"/>
      <c r="H30" s="17"/>
      <c r="I30" s="68"/>
      <c r="J30" s="17"/>
      <c r="K30" s="122"/>
    </row>
    <row r="31" spans="1:11" x14ac:dyDescent="0.2">
      <c r="A31" s="14" t="s">
        <v>65</v>
      </c>
      <c r="B31" s="61"/>
      <c r="C31" s="202"/>
      <c r="D31" s="58"/>
      <c r="E31" s="58"/>
      <c r="F31" s="28"/>
      <c r="G31" s="63"/>
      <c r="H31" s="18"/>
      <c r="I31" s="63"/>
      <c r="J31" s="18"/>
      <c r="K31" s="58"/>
    </row>
    <row r="33" spans="1:11" x14ac:dyDescent="0.2">
      <c r="A33" s="12" t="s">
        <v>790</v>
      </c>
      <c r="B33" s="60" t="s">
        <v>792</v>
      </c>
      <c r="C33" s="201">
        <v>35490</v>
      </c>
      <c r="D33" s="54" t="s">
        <v>794</v>
      </c>
      <c r="E33" s="54" t="s">
        <v>795</v>
      </c>
      <c r="F33" s="29">
        <v>77000</v>
      </c>
      <c r="G33" s="62">
        <v>61900</v>
      </c>
      <c r="H33" s="16">
        <v>76</v>
      </c>
      <c r="I33" s="62">
        <v>950</v>
      </c>
      <c r="J33" s="16">
        <v>55</v>
      </c>
      <c r="K33" s="59">
        <f>+G33/F33</f>
        <v>0.80389610389610389</v>
      </c>
    </row>
    <row r="34" spans="1:11" x14ac:dyDescent="0.2">
      <c r="A34" s="49" t="s">
        <v>60</v>
      </c>
      <c r="B34" s="61" t="s">
        <v>793</v>
      </c>
      <c r="C34" s="202"/>
      <c r="D34" s="58"/>
      <c r="E34" s="58"/>
      <c r="F34" s="28"/>
      <c r="G34" s="63"/>
      <c r="H34" s="18"/>
      <c r="I34" s="63"/>
      <c r="J34" s="18"/>
      <c r="K34" s="58"/>
    </row>
    <row r="36" spans="1:11" x14ac:dyDescent="0.2">
      <c r="A36" s="12" t="s">
        <v>791</v>
      </c>
      <c r="B36" s="60" t="s">
        <v>797</v>
      </c>
      <c r="C36" s="201">
        <v>35490</v>
      </c>
      <c r="D36" s="54" t="s">
        <v>794</v>
      </c>
      <c r="E36" s="54" t="s">
        <v>796</v>
      </c>
      <c r="F36" s="29">
        <v>77000</v>
      </c>
      <c r="G36" s="62">
        <v>57400</v>
      </c>
      <c r="H36" s="16">
        <v>76</v>
      </c>
      <c r="I36" s="62">
        <v>1012</v>
      </c>
      <c r="J36" s="16">
        <v>55</v>
      </c>
      <c r="K36" s="59">
        <f>+G36/F36</f>
        <v>0.74545454545454548</v>
      </c>
    </row>
    <row r="37" spans="1:11" x14ac:dyDescent="0.2">
      <c r="A37" s="49" t="s">
        <v>60</v>
      </c>
      <c r="B37" s="61" t="s">
        <v>793</v>
      </c>
      <c r="C37" s="202"/>
      <c r="D37" s="58"/>
      <c r="E37" s="58"/>
      <c r="F37" s="28"/>
      <c r="G37" s="63"/>
      <c r="H37" s="18"/>
      <c r="I37" s="63"/>
      <c r="J37" s="18"/>
      <c r="K37" s="58"/>
    </row>
    <row r="39" spans="1:11" x14ac:dyDescent="0.2">
      <c r="A39" s="12" t="s">
        <v>798</v>
      </c>
      <c r="B39" s="60" t="s">
        <v>799</v>
      </c>
      <c r="C39" s="201">
        <v>35551</v>
      </c>
      <c r="D39" s="54" t="s">
        <v>802</v>
      </c>
      <c r="E39" s="54" t="s">
        <v>804</v>
      </c>
      <c r="F39" s="29">
        <v>88500</v>
      </c>
      <c r="G39" s="62">
        <v>82700</v>
      </c>
      <c r="H39" s="16">
        <v>111</v>
      </c>
      <c r="I39" s="62">
        <v>740</v>
      </c>
      <c r="J39" s="16">
        <v>55</v>
      </c>
      <c r="K39" s="59">
        <f>+G39/F39</f>
        <v>0.93446327683615815</v>
      </c>
    </row>
    <row r="40" spans="1:11" x14ac:dyDescent="0.2">
      <c r="A40" s="49" t="s">
        <v>270</v>
      </c>
      <c r="B40" s="61" t="s">
        <v>800</v>
      </c>
      <c r="C40" s="202" t="s">
        <v>801</v>
      </c>
      <c r="D40" s="58" t="s">
        <v>803</v>
      </c>
      <c r="E40" s="58" t="s">
        <v>805</v>
      </c>
      <c r="F40" s="28"/>
      <c r="G40" s="63"/>
      <c r="H40" s="18"/>
      <c r="I40" s="63"/>
      <c r="J40" s="18"/>
      <c r="K40" s="58"/>
    </row>
    <row r="42" spans="1:11" x14ac:dyDescent="0.2">
      <c r="A42" s="12" t="s">
        <v>806</v>
      </c>
      <c r="B42" s="60" t="s">
        <v>810</v>
      </c>
      <c r="C42" s="201">
        <v>35462</v>
      </c>
      <c r="D42" s="54" t="s">
        <v>811</v>
      </c>
      <c r="E42" s="54" t="s">
        <v>683</v>
      </c>
      <c r="F42" s="29">
        <v>235500</v>
      </c>
      <c r="G42" s="62">
        <v>237700</v>
      </c>
      <c r="H42" s="16">
        <v>326</v>
      </c>
      <c r="I42" s="62">
        <v>666</v>
      </c>
      <c r="J42" s="16">
        <v>54</v>
      </c>
      <c r="K42" s="59">
        <f>+G42/F42</f>
        <v>1.0093418259023355</v>
      </c>
    </row>
    <row r="43" spans="1:11" x14ac:dyDescent="0.2">
      <c r="A43" t="s">
        <v>807</v>
      </c>
      <c r="B43" s="69" t="s">
        <v>65</v>
      </c>
      <c r="C43" s="203"/>
      <c r="D43" s="67" t="s">
        <v>200</v>
      </c>
      <c r="E43" s="67"/>
      <c r="F43" s="27"/>
      <c r="G43" s="68"/>
      <c r="H43" s="17"/>
      <c r="I43" s="68"/>
      <c r="J43" s="13"/>
      <c r="K43" s="67"/>
    </row>
    <row r="44" spans="1:11" x14ac:dyDescent="0.2">
      <c r="A44" s="13" t="s">
        <v>808</v>
      </c>
      <c r="B44" s="69"/>
      <c r="C44" s="203"/>
      <c r="D44" s="67"/>
      <c r="E44" s="67"/>
      <c r="F44" s="27"/>
      <c r="G44" s="68"/>
      <c r="H44" s="17"/>
      <c r="I44" s="68"/>
      <c r="J44" s="17"/>
      <c r="K44" s="122"/>
    </row>
    <row r="45" spans="1:11" x14ac:dyDescent="0.2">
      <c r="A45" s="49" t="s">
        <v>809</v>
      </c>
      <c r="B45" s="61"/>
      <c r="C45" s="25"/>
      <c r="D45" s="58"/>
      <c r="E45" s="58"/>
      <c r="F45" s="28"/>
      <c r="G45" s="63"/>
      <c r="H45" s="18"/>
      <c r="I45" s="63"/>
      <c r="J45" s="18"/>
      <c r="K45" s="58"/>
    </row>
    <row r="46" spans="1:11" x14ac:dyDescent="0.2">
      <c r="B46" s="11"/>
      <c r="C46" s="11"/>
      <c r="D46" s="17"/>
      <c r="E46" s="17"/>
      <c r="F46" s="27"/>
      <c r="G46" s="27"/>
      <c r="H46" s="17"/>
      <c r="I46" s="17"/>
      <c r="J46" s="17"/>
      <c r="K46" s="17"/>
    </row>
    <row r="47" spans="1:11" x14ac:dyDescent="0.2">
      <c r="A47" s="12" t="s">
        <v>812</v>
      </c>
      <c r="B47" s="60" t="s">
        <v>814</v>
      </c>
      <c r="C47" s="201">
        <v>35462</v>
      </c>
      <c r="D47" s="54" t="s">
        <v>816</v>
      </c>
      <c r="E47" s="16" t="s">
        <v>287</v>
      </c>
      <c r="F47" s="62">
        <v>130000</v>
      </c>
      <c r="G47" s="29">
        <v>145400</v>
      </c>
      <c r="H47" s="54">
        <v>185</v>
      </c>
      <c r="I47" s="29">
        <v>586</v>
      </c>
      <c r="J47" s="54">
        <v>53</v>
      </c>
      <c r="K47" s="59">
        <f>+G47/F47</f>
        <v>1.1184615384615384</v>
      </c>
    </row>
    <row r="48" spans="1:11" x14ac:dyDescent="0.2">
      <c r="A48" s="70" t="s">
        <v>813</v>
      </c>
      <c r="B48" s="69" t="s">
        <v>815</v>
      </c>
      <c r="C48" s="203"/>
      <c r="D48" s="67" t="s">
        <v>817</v>
      </c>
      <c r="E48" s="17"/>
      <c r="F48" s="68"/>
      <c r="G48" s="27"/>
      <c r="H48" s="67"/>
      <c r="I48" s="27"/>
      <c r="J48" s="67"/>
      <c r="K48" s="20"/>
    </row>
    <row r="49" spans="1:11" x14ac:dyDescent="0.2">
      <c r="A49" s="14" t="s">
        <v>65</v>
      </c>
      <c r="B49" s="61"/>
      <c r="C49" s="202"/>
      <c r="D49" s="58"/>
      <c r="E49" s="58"/>
      <c r="F49" s="28"/>
      <c r="G49" s="63"/>
      <c r="H49" s="18"/>
      <c r="I49" s="63"/>
      <c r="J49" s="18"/>
      <c r="K49" s="58"/>
    </row>
    <row r="51" spans="1:11" x14ac:dyDescent="0.2">
      <c r="I51" s="17"/>
    </row>
    <row r="52" spans="1:11" x14ac:dyDescent="0.2">
      <c r="I52" s="17"/>
    </row>
    <row r="53" spans="1:11" x14ac:dyDescent="0.2">
      <c r="I53" s="17"/>
    </row>
    <row r="54" spans="1:11" x14ac:dyDescent="0.2">
      <c r="A54" s="11"/>
      <c r="I54" s="17"/>
    </row>
    <row r="55" spans="1:11" x14ac:dyDescent="0.2">
      <c r="I55" s="17"/>
    </row>
    <row r="56" spans="1:11" x14ac:dyDescent="0.2">
      <c r="I56" s="17"/>
    </row>
    <row r="57" spans="1:11" x14ac:dyDescent="0.2">
      <c r="I57" s="17"/>
    </row>
    <row r="58" spans="1:11" x14ac:dyDescent="0.2">
      <c r="I58" s="17"/>
    </row>
    <row r="59" spans="1:11" x14ac:dyDescent="0.2">
      <c r="I59" s="17"/>
    </row>
    <row r="60" spans="1:11" x14ac:dyDescent="0.2">
      <c r="I60" s="17"/>
    </row>
    <row r="61" spans="1:11" x14ac:dyDescent="0.2">
      <c r="I61" s="17"/>
    </row>
    <row r="62" spans="1:11" x14ac:dyDescent="0.2">
      <c r="I62" s="17"/>
    </row>
    <row r="63" spans="1:11" x14ac:dyDescent="0.2">
      <c r="I63" s="17"/>
    </row>
    <row r="64" spans="1:11" x14ac:dyDescent="0.2">
      <c r="I64" s="17"/>
    </row>
    <row r="65" spans="9:9" x14ac:dyDescent="0.2">
      <c r="I65" s="17"/>
    </row>
    <row r="66" spans="9:9" x14ac:dyDescent="0.2">
      <c r="I66" s="17"/>
    </row>
    <row r="67" spans="9:9" x14ac:dyDescent="0.2">
      <c r="I67" s="17"/>
    </row>
    <row r="68" spans="9:9" x14ac:dyDescent="0.2">
      <c r="I68" s="17"/>
    </row>
    <row r="69" spans="9:9" x14ac:dyDescent="0.2">
      <c r="I69" s="17"/>
    </row>
    <row r="70" spans="9:9" x14ac:dyDescent="0.2">
      <c r="I70" s="17"/>
    </row>
  </sheetData>
  <mergeCells count="1">
    <mergeCell ref="B3:K3"/>
  </mergeCells>
  <phoneticPr fontId="6" type="noConversion"/>
  <pageMargins left="0.5" right="0" top="0.25" bottom="0.25" header="0.5" footer="0.5"/>
  <pageSetup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92"/>
  <sheetViews>
    <sheetView topLeftCell="A19" zoomScaleNormal="100" workbookViewId="0">
      <selection activeCell="D85" sqref="D85"/>
    </sheetView>
  </sheetViews>
  <sheetFormatPr defaultRowHeight="12.75" x14ac:dyDescent="0.2"/>
  <cols>
    <col min="1" max="1" width="11.42578125" customWidth="1"/>
    <col min="2" max="2" width="17.85546875" customWidth="1"/>
    <col min="3" max="3" width="8.140625" customWidth="1"/>
    <col min="4" max="5" width="18.7109375" customWidth="1"/>
    <col min="6" max="6" width="10.42578125" customWidth="1"/>
    <col min="7" max="7" width="10.140625" customWidth="1"/>
    <col min="8" max="9" width="7.140625" customWidth="1"/>
    <col min="10" max="10" width="9.7109375" customWidth="1"/>
    <col min="11" max="11" width="6.42578125" customWidth="1"/>
    <col min="12" max="12" width="6.140625" customWidth="1"/>
  </cols>
  <sheetData>
    <row r="1" spans="1:12" ht="24.95" customHeight="1" thickBot="1" x14ac:dyDescent="0.4">
      <c r="A1" s="30" t="s">
        <v>33</v>
      </c>
      <c r="B1" s="514" t="s">
        <v>567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2" t="s">
        <v>0</v>
      </c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54" t="s">
        <v>6</v>
      </c>
      <c r="H3" s="2" t="s">
        <v>301</v>
      </c>
      <c r="I3" s="2" t="s">
        <v>302</v>
      </c>
      <c r="J3" s="2" t="s">
        <v>10</v>
      </c>
      <c r="K3" s="2" t="s">
        <v>12</v>
      </c>
      <c r="L3" s="9" t="s">
        <v>13</v>
      </c>
    </row>
    <row r="4" spans="1:12" x14ac:dyDescent="0.2">
      <c r="A4" s="10"/>
      <c r="B4" s="4"/>
      <c r="C4" s="7"/>
      <c r="D4" s="6"/>
      <c r="E4" s="6"/>
      <c r="F4" s="4" t="s">
        <v>5</v>
      </c>
      <c r="G4" s="6"/>
      <c r="H4" s="67" t="s">
        <v>303</v>
      </c>
      <c r="I4" s="4" t="s">
        <v>303</v>
      </c>
      <c r="J4" s="4" t="s">
        <v>474</v>
      </c>
      <c r="K4" s="6"/>
      <c r="L4" s="6"/>
    </row>
    <row r="5" spans="1:12" x14ac:dyDescent="0.2">
      <c r="A5" s="3"/>
      <c r="B5" s="5"/>
      <c r="C5" s="8"/>
      <c r="D5" s="5"/>
      <c r="E5" s="5"/>
      <c r="F5" s="5"/>
      <c r="G5" s="5"/>
      <c r="H5" s="5"/>
      <c r="I5" s="5"/>
      <c r="J5" s="3" t="s">
        <v>473</v>
      </c>
      <c r="K5" s="5"/>
      <c r="L5" s="5"/>
    </row>
    <row r="6" spans="1:12" x14ac:dyDescent="0.2">
      <c r="A6" s="87" t="s">
        <v>569</v>
      </c>
      <c r="B6" s="71" t="s">
        <v>571</v>
      </c>
      <c r="C6" s="88">
        <v>38630</v>
      </c>
      <c r="D6" s="87" t="s">
        <v>574</v>
      </c>
      <c r="E6" s="65" t="s">
        <v>575</v>
      </c>
      <c r="F6" s="89">
        <v>514550</v>
      </c>
      <c r="G6" s="89">
        <v>467100</v>
      </c>
      <c r="H6" s="179">
        <v>320</v>
      </c>
      <c r="I6" s="65">
        <v>271</v>
      </c>
      <c r="J6" s="90">
        <v>1875</v>
      </c>
      <c r="K6" s="65">
        <v>56</v>
      </c>
      <c r="L6" s="152">
        <v>0.91</v>
      </c>
    </row>
    <row r="7" spans="1:12" x14ac:dyDescent="0.2">
      <c r="A7" s="180" t="s">
        <v>19</v>
      </c>
      <c r="B7" s="71" t="s">
        <v>572</v>
      </c>
      <c r="C7" s="88"/>
      <c r="D7" s="154"/>
      <c r="E7" s="65"/>
      <c r="F7" s="160"/>
      <c r="G7" s="89"/>
      <c r="H7" s="179"/>
      <c r="I7" s="65"/>
      <c r="J7" s="161">
        <v>1608</v>
      </c>
      <c r="K7" s="65"/>
      <c r="L7" s="53"/>
    </row>
    <row r="8" spans="1:12" x14ac:dyDescent="0.2">
      <c r="A8" s="167" t="s">
        <v>570</v>
      </c>
      <c r="B8" s="71" t="s">
        <v>117</v>
      </c>
      <c r="C8" s="88">
        <v>38630</v>
      </c>
      <c r="D8" s="154" t="s">
        <v>574</v>
      </c>
      <c r="E8" s="65" t="s">
        <v>575</v>
      </c>
      <c r="F8" s="160"/>
      <c r="G8" s="89"/>
      <c r="H8" s="179"/>
      <c r="I8" s="65"/>
      <c r="J8" s="161"/>
      <c r="K8" s="65">
        <v>50</v>
      </c>
      <c r="L8" s="53"/>
    </row>
    <row r="9" spans="1:12" x14ac:dyDescent="0.2">
      <c r="A9" s="189" t="s">
        <v>184</v>
      </c>
      <c r="B9" s="60" t="s">
        <v>573</v>
      </c>
      <c r="C9" s="83"/>
      <c r="D9" s="166"/>
      <c r="E9" s="54"/>
      <c r="F9" s="35"/>
      <c r="G9" s="55"/>
      <c r="H9" s="179"/>
      <c r="I9" s="54"/>
      <c r="J9" s="36"/>
      <c r="K9" s="54"/>
      <c r="L9" s="31"/>
    </row>
    <row r="10" spans="1:12" x14ac:dyDescent="0.2">
      <c r="A10" s="180"/>
      <c r="B10" s="71"/>
      <c r="C10" s="88"/>
      <c r="D10" s="154"/>
      <c r="E10" s="65"/>
      <c r="F10" s="160"/>
      <c r="G10" s="89"/>
      <c r="H10" s="179"/>
      <c r="I10" s="65"/>
      <c r="J10" s="161"/>
      <c r="K10" s="65"/>
      <c r="L10" s="53"/>
    </row>
    <row r="11" spans="1:12" x14ac:dyDescent="0.2">
      <c r="A11" s="167" t="s">
        <v>576</v>
      </c>
      <c r="B11" s="71" t="s">
        <v>577</v>
      </c>
      <c r="C11" s="88">
        <v>38651</v>
      </c>
      <c r="D11" s="154" t="s">
        <v>579</v>
      </c>
      <c r="E11" s="65" t="s">
        <v>581</v>
      </c>
      <c r="F11" s="160">
        <v>288000</v>
      </c>
      <c r="G11" s="89">
        <v>208100</v>
      </c>
      <c r="H11" s="179">
        <v>160</v>
      </c>
      <c r="I11" s="65">
        <v>157</v>
      </c>
      <c r="J11" s="161">
        <v>1837</v>
      </c>
      <c r="K11" s="65">
        <v>55</v>
      </c>
      <c r="L11" s="53">
        <v>0.72</v>
      </c>
    </row>
    <row r="12" spans="1:12" x14ac:dyDescent="0.2">
      <c r="A12" s="168" t="s">
        <v>62</v>
      </c>
      <c r="B12" s="61" t="s">
        <v>578</v>
      </c>
      <c r="C12" s="86"/>
      <c r="D12" s="40" t="s">
        <v>580</v>
      </c>
      <c r="E12" s="58"/>
      <c r="F12" s="169"/>
      <c r="G12" s="146"/>
      <c r="H12" s="179"/>
      <c r="I12" s="58"/>
      <c r="J12" s="170">
        <v>1800</v>
      </c>
      <c r="K12" s="58"/>
      <c r="L12" s="171"/>
    </row>
    <row r="13" spans="1:12" x14ac:dyDescent="0.2">
      <c r="A13" s="182"/>
      <c r="B13" s="69"/>
      <c r="C13" s="119"/>
      <c r="D13" s="4"/>
      <c r="E13" s="67"/>
      <c r="F13" s="120"/>
      <c r="G13" s="120"/>
      <c r="H13" s="179"/>
      <c r="I13" s="67"/>
      <c r="J13" s="121"/>
      <c r="K13" s="67"/>
      <c r="L13" s="122"/>
    </row>
    <row r="14" spans="1:12" x14ac:dyDescent="0.2">
      <c r="A14" s="174" t="s">
        <v>586</v>
      </c>
      <c r="B14" s="71" t="s">
        <v>584</v>
      </c>
      <c r="C14" s="88">
        <v>38645</v>
      </c>
      <c r="D14" s="87" t="s">
        <v>582</v>
      </c>
      <c r="E14" s="65" t="s">
        <v>583</v>
      </c>
      <c r="F14" s="89">
        <v>160000</v>
      </c>
      <c r="G14" s="89">
        <v>121400</v>
      </c>
      <c r="H14" s="179">
        <v>80</v>
      </c>
      <c r="I14" s="65">
        <v>75</v>
      </c>
      <c r="J14" s="90">
        <v>2091</v>
      </c>
      <c r="K14" s="65">
        <v>49</v>
      </c>
      <c r="L14" s="152">
        <v>0.76</v>
      </c>
    </row>
    <row r="15" spans="1:12" x14ac:dyDescent="0.2">
      <c r="A15" s="182" t="s">
        <v>62</v>
      </c>
      <c r="B15" s="69" t="s">
        <v>585</v>
      </c>
      <c r="C15" s="119"/>
      <c r="D15" s="4"/>
      <c r="E15" s="67"/>
      <c r="F15" s="120"/>
      <c r="G15" s="120"/>
      <c r="H15" s="179"/>
      <c r="I15" s="67"/>
      <c r="J15" s="121">
        <v>2000</v>
      </c>
      <c r="K15" s="67"/>
      <c r="L15" s="122"/>
    </row>
    <row r="16" spans="1:12" x14ac:dyDescent="0.2">
      <c r="A16" s="174"/>
      <c r="B16" s="71"/>
      <c r="C16" s="88"/>
      <c r="D16" s="87"/>
      <c r="E16" s="65"/>
      <c r="F16" s="89"/>
      <c r="G16" s="89"/>
      <c r="H16" s="179"/>
      <c r="I16" s="65"/>
      <c r="J16" s="90"/>
      <c r="K16" s="65"/>
      <c r="L16" s="152"/>
    </row>
    <row r="17" spans="1:12" x14ac:dyDescent="0.2">
      <c r="A17" s="181" t="s">
        <v>587</v>
      </c>
      <c r="B17" s="71" t="s">
        <v>590</v>
      </c>
      <c r="C17" s="88">
        <v>38708</v>
      </c>
      <c r="D17" s="87" t="s">
        <v>591</v>
      </c>
      <c r="E17" s="65" t="s">
        <v>592</v>
      </c>
      <c r="F17" s="89">
        <v>37000</v>
      </c>
      <c r="G17" s="89">
        <v>36900</v>
      </c>
      <c r="H17" s="179">
        <v>0</v>
      </c>
      <c r="I17" s="65">
        <v>0</v>
      </c>
      <c r="J17" s="90">
        <v>0</v>
      </c>
      <c r="K17" s="65"/>
      <c r="L17" s="152">
        <v>1</v>
      </c>
    </row>
    <row r="18" spans="1:12" x14ac:dyDescent="0.2">
      <c r="A18" s="174" t="s">
        <v>588</v>
      </c>
      <c r="B18" s="71"/>
      <c r="C18" s="88"/>
      <c r="D18" s="87" t="s">
        <v>594</v>
      </c>
      <c r="E18" s="65" t="s">
        <v>593</v>
      </c>
      <c r="F18" s="89" t="s">
        <v>552</v>
      </c>
      <c r="G18" s="89">
        <v>4800</v>
      </c>
      <c r="H18" s="179"/>
      <c r="I18" s="65"/>
      <c r="J18" s="90"/>
      <c r="K18" s="65"/>
      <c r="L18" s="152"/>
    </row>
    <row r="19" spans="1:12" x14ac:dyDescent="0.2">
      <c r="A19" s="183" t="s">
        <v>589</v>
      </c>
      <c r="B19" s="61"/>
      <c r="C19" s="86"/>
      <c r="D19" s="3"/>
      <c r="E19" s="58"/>
      <c r="F19" s="146" t="s">
        <v>539</v>
      </c>
      <c r="G19" s="146">
        <v>32100</v>
      </c>
      <c r="H19" s="179"/>
      <c r="I19" s="58"/>
      <c r="J19" s="147"/>
      <c r="K19" s="58"/>
      <c r="L19" s="150"/>
    </row>
    <row r="20" spans="1:12" x14ac:dyDescent="0.2">
      <c r="A20" s="182"/>
      <c r="B20" s="69"/>
      <c r="C20" s="119"/>
      <c r="D20" s="4"/>
      <c r="E20" s="67"/>
      <c r="F20" s="120"/>
      <c r="G20" s="120"/>
      <c r="H20" s="179"/>
      <c r="I20" s="67"/>
      <c r="J20" s="121"/>
      <c r="K20" s="67"/>
      <c r="L20" s="122"/>
    </row>
    <row r="21" spans="1:12" x14ac:dyDescent="0.2">
      <c r="A21" s="172" t="s">
        <v>595</v>
      </c>
      <c r="B21" s="60" t="s">
        <v>596</v>
      </c>
      <c r="C21" s="83">
        <v>38762</v>
      </c>
      <c r="D21" s="2" t="s">
        <v>598</v>
      </c>
      <c r="E21" s="54" t="s">
        <v>599</v>
      </c>
      <c r="F21" s="55">
        <v>228000</v>
      </c>
      <c r="G21" s="55">
        <v>212000</v>
      </c>
      <c r="H21" s="179">
        <v>120</v>
      </c>
      <c r="I21" s="54">
        <v>116</v>
      </c>
      <c r="J21" s="75">
        <v>1938</v>
      </c>
      <c r="K21" s="54">
        <v>60</v>
      </c>
      <c r="L21" s="59">
        <v>0.93</v>
      </c>
    </row>
    <row r="22" spans="1:12" x14ac:dyDescent="0.2">
      <c r="A22" s="173" t="s">
        <v>60</v>
      </c>
      <c r="B22" s="71" t="s">
        <v>597</v>
      </c>
      <c r="C22" s="88"/>
      <c r="D22" s="87"/>
      <c r="E22" s="65"/>
      <c r="F22" s="89"/>
      <c r="G22" s="89"/>
      <c r="H22" s="179"/>
      <c r="I22" s="65"/>
      <c r="J22" s="90">
        <v>1900</v>
      </c>
      <c r="K22" s="65"/>
      <c r="L22" s="152"/>
    </row>
    <row r="23" spans="1:12" x14ac:dyDescent="0.2">
      <c r="A23" s="184"/>
      <c r="B23" s="61"/>
      <c r="C23" s="86"/>
      <c r="D23" s="3"/>
      <c r="E23" s="58"/>
      <c r="F23" s="146"/>
      <c r="G23" s="146"/>
      <c r="H23" s="179"/>
      <c r="I23" s="58"/>
      <c r="J23" s="147"/>
      <c r="K23" s="58"/>
      <c r="L23" s="150"/>
    </row>
    <row r="24" spans="1:12" x14ac:dyDescent="0.2">
      <c r="A24" s="3" t="s">
        <v>600</v>
      </c>
      <c r="B24" s="61" t="s">
        <v>362</v>
      </c>
      <c r="C24" s="86">
        <v>38798</v>
      </c>
      <c r="D24" s="3" t="s">
        <v>602</v>
      </c>
      <c r="E24" s="58" t="s">
        <v>246</v>
      </c>
      <c r="F24" s="146">
        <v>305000</v>
      </c>
      <c r="G24" s="146">
        <v>237500</v>
      </c>
      <c r="H24" s="179">
        <v>160</v>
      </c>
      <c r="I24" s="58">
        <v>132</v>
      </c>
      <c r="J24" s="147">
        <v>2171</v>
      </c>
      <c r="K24" s="58">
        <v>53</v>
      </c>
      <c r="L24" s="150">
        <v>0.78</v>
      </c>
    </row>
    <row r="25" spans="1:12" x14ac:dyDescent="0.2">
      <c r="A25" s="157" t="s">
        <v>269</v>
      </c>
      <c r="B25" s="60" t="s">
        <v>601</v>
      </c>
      <c r="C25" s="83"/>
      <c r="D25" s="2"/>
      <c r="E25" s="54" t="s">
        <v>21</v>
      </c>
      <c r="F25" s="55"/>
      <c r="G25" s="55"/>
      <c r="H25" s="179"/>
      <c r="I25" s="54"/>
      <c r="J25" s="75">
        <v>1906</v>
      </c>
      <c r="K25" s="54"/>
      <c r="L25" s="59"/>
    </row>
    <row r="26" spans="1:12" x14ac:dyDescent="0.2">
      <c r="A26" s="178"/>
      <c r="B26" s="71"/>
      <c r="C26" s="88"/>
      <c r="D26" s="87"/>
      <c r="E26" s="65"/>
      <c r="F26" s="89"/>
      <c r="G26" s="89"/>
      <c r="H26" s="179"/>
      <c r="I26" s="65"/>
      <c r="J26" s="90"/>
      <c r="K26" s="65"/>
      <c r="L26" s="152"/>
    </row>
    <row r="27" spans="1:12" x14ac:dyDescent="0.2">
      <c r="A27" s="3" t="s">
        <v>603</v>
      </c>
      <c r="B27" s="61" t="s">
        <v>604</v>
      </c>
      <c r="C27" s="86">
        <v>38812</v>
      </c>
      <c r="D27" s="3" t="s">
        <v>606</v>
      </c>
      <c r="E27" s="58" t="s">
        <v>246</v>
      </c>
      <c r="F27" s="146">
        <v>407040</v>
      </c>
      <c r="G27" s="146">
        <v>395000</v>
      </c>
      <c r="H27" s="179">
        <v>239.58</v>
      </c>
      <c r="I27" s="58">
        <v>205.7</v>
      </c>
      <c r="J27" s="147">
        <v>1859</v>
      </c>
      <c r="K27" s="58">
        <v>60</v>
      </c>
      <c r="L27" s="150">
        <v>0.97</v>
      </c>
    </row>
    <row r="28" spans="1:12" x14ac:dyDescent="0.2">
      <c r="A28" s="183" t="s">
        <v>19</v>
      </c>
      <c r="B28" s="61" t="s">
        <v>605</v>
      </c>
      <c r="C28" s="86"/>
      <c r="D28" s="3"/>
      <c r="E28" s="58" t="s">
        <v>21</v>
      </c>
      <c r="F28" s="146"/>
      <c r="G28" s="146"/>
      <c r="H28" s="179"/>
      <c r="I28" s="58"/>
      <c r="J28" s="147">
        <v>1699</v>
      </c>
      <c r="K28" s="58"/>
      <c r="L28" s="150"/>
    </row>
    <row r="29" spans="1:12" x14ac:dyDescent="0.2">
      <c r="A29" s="183"/>
      <c r="B29" s="61" t="s">
        <v>607</v>
      </c>
      <c r="C29" s="86"/>
      <c r="D29" s="3"/>
      <c r="E29" s="58"/>
      <c r="F29" s="146"/>
      <c r="G29" s="146"/>
      <c r="H29" s="179"/>
      <c r="I29" s="58"/>
      <c r="J29" s="147"/>
      <c r="K29" s="58"/>
      <c r="L29" s="150"/>
    </row>
    <row r="30" spans="1:12" x14ac:dyDescent="0.2">
      <c r="A30" s="3"/>
      <c r="B30" s="61"/>
      <c r="C30" s="86"/>
      <c r="D30" s="3"/>
      <c r="E30" s="58"/>
      <c r="F30" s="146"/>
      <c r="G30" s="146"/>
      <c r="H30" s="179"/>
      <c r="I30" s="58"/>
      <c r="J30" s="147"/>
      <c r="K30" s="58"/>
      <c r="L30" s="150"/>
    </row>
    <row r="31" spans="1:12" x14ac:dyDescent="0.2">
      <c r="A31" s="3" t="s">
        <v>608</v>
      </c>
      <c r="B31" s="61" t="s">
        <v>610</v>
      </c>
      <c r="C31" s="86">
        <v>38828</v>
      </c>
      <c r="D31" s="3" t="s">
        <v>612</v>
      </c>
      <c r="E31" s="58" t="s">
        <v>613</v>
      </c>
      <c r="F31" s="146">
        <v>155000</v>
      </c>
      <c r="G31" s="146">
        <v>109700</v>
      </c>
      <c r="H31" s="179">
        <v>47.47</v>
      </c>
      <c r="I31" s="58">
        <v>0</v>
      </c>
      <c r="J31" s="147"/>
      <c r="K31" s="58"/>
      <c r="L31" s="150">
        <v>0.71</v>
      </c>
    </row>
    <row r="32" spans="1:12" x14ac:dyDescent="0.2">
      <c r="A32" s="185" t="s">
        <v>609</v>
      </c>
      <c r="B32" s="61" t="s">
        <v>611</v>
      </c>
      <c r="C32" s="86"/>
      <c r="D32" s="3"/>
      <c r="E32" s="58"/>
      <c r="F32" s="146"/>
      <c r="G32" s="146"/>
      <c r="H32" s="179"/>
      <c r="I32" s="58"/>
      <c r="J32" s="147"/>
      <c r="K32" s="58"/>
      <c r="L32" s="150"/>
    </row>
    <row r="33" spans="1:12" x14ac:dyDescent="0.2">
      <c r="A33" s="184" t="s">
        <v>19</v>
      </c>
      <c r="B33" s="61"/>
      <c r="C33" s="86"/>
      <c r="D33" s="3"/>
      <c r="E33" s="58"/>
      <c r="F33" s="146"/>
      <c r="G33" s="146"/>
      <c r="H33" s="179"/>
      <c r="I33" s="58"/>
      <c r="J33" s="147"/>
      <c r="K33" s="58"/>
      <c r="L33" s="150"/>
    </row>
    <row r="34" spans="1:12" x14ac:dyDescent="0.2">
      <c r="A34" s="3"/>
      <c r="B34" s="61"/>
      <c r="C34" s="86"/>
      <c r="D34" s="3"/>
      <c r="E34" s="58"/>
      <c r="F34" s="146"/>
      <c r="G34" s="146"/>
      <c r="H34" s="179"/>
      <c r="I34" s="58"/>
      <c r="J34" s="147"/>
      <c r="K34" s="58"/>
      <c r="L34" s="150"/>
    </row>
    <row r="35" spans="1:12" x14ac:dyDescent="0.2">
      <c r="A35" s="185" t="s">
        <v>197</v>
      </c>
      <c r="B35" s="61" t="s">
        <v>614</v>
      </c>
      <c r="C35" s="86">
        <v>38860</v>
      </c>
      <c r="D35" s="3" t="s">
        <v>615</v>
      </c>
      <c r="E35" s="58" t="s">
        <v>616</v>
      </c>
      <c r="F35" s="146">
        <v>580000</v>
      </c>
      <c r="G35" s="146">
        <v>503000</v>
      </c>
      <c r="H35" s="179">
        <v>640</v>
      </c>
      <c r="I35" s="58">
        <v>0</v>
      </c>
      <c r="J35" s="147">
        <v>0</v>
      </c>
      <c r="K35" s="58">
        <v>50</v>
      </c>
      <c r="L35" s="150">
        <v>0.87</v>
      </c>
    </row>
    <row r="36" spans="1:12" x14ac:dyDescent="0.2">
      <c r="A36" s="183" t="s">
        <v>184</v>
      </c>
      <c r="B36" s="61"/>
      <c r="C36" s="86"/>
      <c r="D36" s="3" t="s">
        <v>622</v>
      </c>
      <c r="E36" s="58"/>
      <c r="F36" s="146"/>
      <c r="G36" s="146"/>
      <c r="H36" s="179"/>
      <c r="I36" s="58"/>
      <c r="J36" s="147">
        <v>906</v>
      </c>
      <c r="K36" s="58"/>
      <c r="L36" s="150"/>
    </row>
    <row r="37" spans="1:12" x14ac:dyDescent="0.2">
      <c r="A37" s="3"/>
      <c r="B37" s="61"/>
      <c r="C37" s="86"/>
      <c r="D37" s="3"/>
      <c r="E37" s="58"/>
      <c r="F37" s="146"/>
      <c r="G37" s="146"/>
      <c r="H37" s="179"/>
      <c r="I37" s="58"/>
      <c r="J37" s="147"/>
      <c r="K37" s="58"/>
      <c r="L37" s="150"/>
    </row>
    <row r="38" spans="1:12" x14ac:dyDescent="0.2">
      <c r="A38" s="185" t="s">
        <v>617</v>
      </c>
      <c r="B38" s="61" t="s">
        <v>618</v>
      </c>
      <c r="C38" s="86">
        <v>38891</v>
      </c>
      <c r="D38" s="3" t="s">
        <v>620</v>
      </c>
      <c r="E38" s="58" t="s">
        <v>621</v>
      </c>
      <c r="F38" s="146">
        <v>74000</v>
      </c>
      <c r="G38" s="146">
        <v>74700</v>
      </c>
      <c r="H38" s="179">
        <v>80</v>
      </c>
      <c r="I38" s="58">
        <v>5.5</v>
      </c>
      <c r="J38" s="147"/>
      <c r="K38" s="58">
        <v>54</v>
      </c>
      <c r="L38" s="150">
        <v>1.01</v>
      </c>
    </row>
    <row r="39" spans="1:12" x14ac:dyDescent="0.2">
      <c r="A39" s="183" t="s">
        <v>270</v>
      </c>
      <c r="B39" s="61" t="s">
        <v>619</v>
      </c>
      <c r="C39" s="86"/>
      <c r="D39" s="3" t="s">
        <v>622</v>
      </c>
      <c r="E39" s="524" t="s">
        <v>623</v>
      </c>
      <c r="F39" s="521"/>
      <c r="G39" s="522"/>
      <c r="H39" s="179"/>
      <c r="I39" s="58"/>
      <c r="J39" s="147">
        <v>871</v>
      </c>
      <c r="K39" s="58"/>
      <c r="L39" s="150"/>
    </row>
    <row r="40" spans="1:12" x14ac:dyDescent="0.2">
      <c r="A40" s="185"/>
      <c r="B40" s="61"/>
      <c r="C40" s="86"/>
      <c r="D40" s="3"/>
      <c r="E40" s="58"/>
      <c r="F40" s="146"/>
      <c r="G40" s="146"/>
      <c r="H40" s="179"/>
      <c r="I40" s="58"/>
      <c r="J40" s="147"/>
      <c r="K40" s="58"/>
      <c r="L40" s="150"/>
    </row>
    <row r="41" spans="1:12" x14ac:dyDescent="0.2">
      <c r="A41" s="185" t="s">
        <v>624</v>
      </c>
      <c r="B41" s="61" t="s">
        <v>625</v>
      </c>
      <c r="C41" s="86">
        <v>38877</v>
      </c>
      <c r="D41" s="3" t="s">
        <v>627</v>
      </c>
      <c r="E41" s="58" t="s">
        <v>628</v>
      </c>
      <c r="F41" s="146">
        <v>57600</v>
      </c>
      <c r="G41" s="146">
        <v>55300</v>
      </c>
      <c r="H41" s="179">
        <v>44.89</v>
      </c>
      <c r="I41" s="58">
        <v>30</v>
      </c>
      <c r="J41" s="147">
        <v>1697</v>
      </c>
      <c r="K41" s="58">
        <v>51</v>
      </c>
      <c r="L41" s="150">
        <v>0.96</v>
      </c>
    </row>
    <row r="42" spans="1:12" x14ac:dyDescent="0.2">
      <c r="A42" s="183" t="s">
        <v>64</v>
      </c>
      <c r="B42" s="61" t="s">
        <v>626</v>
      </c>
      <c r="C42" s="86"/>
      <c r="D42" s="3" t="s">
        <v>629</v>
      </c>
      <c r="E42" s="58" t="s">
        <v>630</v>
      </c>
      <c r="F42" s="146"/>
      <c r="G42" s="146"/>
      <c r="H42" s="179"/>
      <c r="I42" s="58"/>
      <c r="J42" s="147">
        <v>1283</v>
      </c>
      <c r="K42" s="58"/>
      <c r="L42" s="150"/>
    </row>
    <row r="43" spans="1:12" x14ac:dyDescent="0.2">
      <c r="A43" s="87"/>
      <c r="B43" s="71"/>
      <c r="C43" s="88"/>
      <c r="D43" s="87"/>
      <c r="E43" s="65"/>
      <c r="F43" s="89"/>
      <c r="G43" s="89"/>
      <c r="H43" s="179"/>
      <c r="I43" s="65"/>
      <c r="J43" s="90"/>
      <c r="K43" s="65"/>
      <c r="L43" s="152"/>
    </row>
    <row r="44" spans="1:12" x14ac:dyDescent="0.2">
      <c r="A44" s="173"/>
      <c r="B44" s="71"/>
      <c r="C44" s="88"/>
      <c r="D44" s="87"/>
      <c r="E44" s="65"/>
      <c r="F44" s="89"/>
      <c r="G44" s="89"/>
      <c r="H44" s="179"/>
      <c r="I44" s="65"/>
      <c r="J44" s="90"/>
      <c r="K44" s="65"/>
      <c r="L44" s="152"/>
    </row>
    <row r="45" spans="1:12" x14ac:dyDescent="0.2">
      <c r="A45" s="174"/>
      <c r="B45" s="71"/>
      <c r="C45" s="88"/>
      <c r="D45" s="87"/>
      <c r="E45" s="65"/>
      <c r="F45" s="89"/>
      <c r="G45" s="89"/>
      <c r="H45" s="179"/>
      <c r="I45" s="65"/>
      <c r="J45" s="90" t="s">
        <v>216</v>
      </c>
      <c r="K45" s="65"/>
      <c r="L45" s="152"/>
    </row>
    <row r="46" spans="1:12" ht="13.5" thickBot="1" x14ac:dyDescent="0.25">
      <c r="B46" s="11"/>
      <c r="C46" s="11"/>
      <c r="D46" s="17"/>
      <c r="E46" s="17"/>
      <c r="F46" s="27"/>
      <c r="G46" s="27"/>
      <c r="H46" s="27"/>
      <c r="I46" s="519" t="s">
        <v>568</v>
      </c>
      <c r="J46" s="519"/>
      <c r="K46" s="519"/>
      <c r="L46" s="519"/>
    </row>
    <row r="47" spans="1:12" ht="24" thickBot="1" x14ac:dyDescent="0.4">
      <c r="A47" s="30" t="s">
        <v>33</v>
      </c>
      <c r="B47" s="514" t="s">
        <v>567</v>
      </c>
      <c r="C47" s="518"/>
      <c r="D47" s="518"/>
      <c r="E47" s="518"/>
      <c r="F47" s="518"/>
      <c r="G47" s="518"/>
      <c r="H47" s="518"/>
      <c r="I47" s="518"/>
      <c r="J47" s="518"/>
      <c r="K47" s="518"/>
      <c r="L47" s="518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2" t="s">
        <v>0</v>
      </c>
      <c r="B49" s="2" t="s">
        <v>14</v>
      </c>
      <c r="C49" s="2" t="s">
        <v>1</v>
      </c>
      <c r="D49" s="2" t="s">
        <v>2</v>
      </c>
      <c r="E49" s="2" t="s">
        <v>3</v>
      </c>
      <c r="F49" s="2" t="s">
        <v>4</v>
      </c>
      <c r="G49" s="54" t="s">
        <v>6</v>
      </c>
      <c r="H49" s="2" t="s">
        <v>301</v>
      </c>
      <c r="I49" s="2" t="s">
        <v>302</v>
      </c>
      <c r="J49" s="2" t="s">
        <v>10</v>
      </c>
      <c r="K49" s="2" t="s">
        <v>12</v>
      </c>
      <c r="L49" s="9" t="s">
        <v>13</v>
      </c>
    </row>
    <row r="50" spans="1:12" x14ac:dyDescent="0.2">
      <c r="A50" s="10"/>
      <c r="B50" s="4"/>
      <c r="C50" s="7"/>
      <c r="D50" s="6"/>
      <c r="E50" s="6"/>
      <c r="F50" s="4" t="s">
        <v>5</v>
      </c>
      <c r="G50" s="6"/>
      <c r="H50" s="67" t="s">
        <v>303</v>
      </c>
      <c r="I50" s="4" t="s">
        <v>303</v>
      </c>
      <c r="J50" s="4" t="s">
        <v>474</v>
      </c>
      <c r="K50" s="6"/>
      <c r="L50" s="6"/>
    </row>
    <row r="51" spans="1:12" x14ac:dyDescent="0.2">
      <c r="A51" s="3"/>
      <c r="B51" s="5"/>
      <c r="C51" s="8"/>
      <c r="D51" s="5"/>
      <c r="E51" s="5"/>
      <c r="F51" s="5"/>
      <c r="G51" s="5"/>
      <c r="H51" s="5"/>
      <c r="I51" s="5"/>
      <c r="J51" s="3" t="s">
        <v>473</v>
      </c>
      <c r="K51" s="5"/>
      <c r="L51" s="5"/>
    </row>
    <row r="52" spans="1:12" x14ac:dyDescent="0.2">
      <c r="A52" s="87" t="s">
        <v>632</v>
      </c>
      <c r="B52" s="71" t="s">
        <v>637</v>
      </c>
      <c r="C52" s="88">
        <v>38912</v>
      </c>
      <c r="D52" s="87" t="s">
        <v>634</v>
      </c>
      <c r="E52" s="65" t="s">
        <v>635</v>
      </c>
      <c r="F52" s="89">
        <v>450000</v>
      </c>
      <c r="G52" s="89">
        <v>480800</v>
      </c>
      <c r="H52" s="179">
        <v>499.31</v>
      </c>
      <c r="I52" s="65">
        <v>207.1</v>
      </c>
      <c r="J52" s="90">
        <v>1525</v>
      </c>
      <c r="K52" s="65">
        <v>54</v>
      </c>
      <c r="L52" s="152">
        <v>1.0680000000000001</v>
      </c>
    </row>
    <row r="53" spans="1:12" x14ac:dyDescent="0.2">
      <c r="A53" s="167" t="s">
        <v>631</v>
      </c>
      <c r="B53" s="71" t="s">
        <v>638</v>
      </c>
      <c r="C53" s="88"/>
      <c r="D53" s="154" t="s">
        <v>640</v>
      </c>
      <c r="E53" s="65" t="s">
        <v>636</v>
      </c>
      <c r="F53" s="160"/>
      <c r="G53" s="89"/>
      <c r="H53" s="179"/>
      <c r="I53" s="65"/>
      <c r="J53" s="161">
        <v>962.93</v>
      </c>
      <c r="K53" s="65">
        <v>55</v>
      </c>
      <c r="L53" s="53"/>
    </row>
    <row r="54" spans="1:12" x14ac:dyDescent="0.2">
      <c r="A54" s="167" t="s">
        <v>633</v>
      </c>
      <c r="B54" s="71" t="s">
        <v>639</v>
      </c>
      <c r="C54" s="88"/>
      <c r="D54" s="154" t="s">
        <v>641</v>
      </c>
      <c r="E54" s="65"/>
      <c r="F54" s="160"/>
      <c r="G54" s="89"/>
      <c r="H54" s="179"/>
      <c r="I54" s="65"/>
      <c r="J54" s="161"/>
      <c r="K54" s="65">
        <v>51</v>
      </c>
      <c r="L54" s="53"/>
    </row>
    <row r="55" spans="1:12" x14ac:dyDescent="0.2">
      <c r="A55" s="189" t="s">
        <v>61</v>
      </c>
      <c r="B55" s="60"/>
      <c r="C55" s="83"/>
      <c r="D55" s="166"/>
      <c r="E55" s="54"/>
      <c r="F55" s="35"/>
      <c r="G55" s="55"/>
      <c r="H55" s="179"/>
      <c r="I55" s="54"/>
      <c r="J55" s="36"/>
      <c r="K55" s="54"/>
      <c r="L55" s="31"/>
    </row>
    <row r="56" spans="1:12" x14ac:dyDescent="0.2">
      <c r="A56" s="180"/>
      <c r="B56" s="71"/>
      <c r="C56" s="88"/>
      <c r="D56" s="154"/>
      <c r="E56" s="65"/>
      <c r="F56" s="160"/>
      <c r="G56" s="89"/>
      <c r="H56" s="179"/>
      <c r="I56" s="65"/>
      <c r="J56" s="161"/>
      <c r="K56" s="65"/>
      <c r="L56" s="53"/>
    </row>
    <row r="57" spans="1:12" x14ac:dyDescent="0.2">
      <c r="A57" s="167" t="s">
        <v>642</v>
      </c>
      <c r="B57" s="71" t="s">
        <v>644</v>
      </c>
      <c r="C57" s="88">
        <v>38894</v>
      </c>
      <c r="D57" s="154" t="s">
        <v>582</v>
      </c>
      <c r="E57" s="65" t="s">
        <v>649</v>
      </c>
      <c r="F57" s="160">
        <v>351500</v>
      </c>
      <c r="G57" s="89">
        <v>291400</v>
      </c>
      <c r="H57" s="179">
        <v>195.21</v>
      </c>
      <c r="I57" s="65">
        <v>185</v>
      </c>
      <c r="J57" s="161">
        <v>1859</v>
      </c>
      <c r="K57" s="65">
        <v>46</v>
      </c>
      <c r="L57" s="53">
        <v>0.83</v>
      </c>
    </row>
    <row r="58" spans="1:12" x14ac:dyDescent="0.2">
      <c r="A58" s="177"/>
      <c r="B58" s="61" t="s">
        <v>645</v>
      </c>
      <c r="C58" s="86"/>
      <c r="D58" s="40"/>
      <c r="E58" s="58"/>
      <c r="F58" s="169"/>
      <c r="G58" s="146"/>
      <c r="H58" s="179"/>
      <c r="I58" s="58"/>
      <c r="J58" s="170">
        <v>1800</v>
      </c>
      <c r="K58" s="58"/>
      <c r="L58" s="171"/>
    </row>
    <row r="59" spans="1:12" x14ac:dyDescent="0.2">
      <c r="A59" s="187" t="s">
        <v>643</v>
      </c>
      <c r="B59" s="69" t="s">
        <v>646</v>
      </c>
      <c r="C59" s="119"/>
      <c r="D59" s="4"/>
      <c r="E59" s="67"/>
      <c r="F59" s="120"/>
      <c r="G59" s="120"/>
      <c r="H59" s="179"/>
      <c r="I59" s="67"/>
      <c r="J59" s="121"/>
      <c r="K59" s="67">
        <v>47</v>
      </c>
      <c r="L59" s="122"/>
    </row>
    <row r="60" spans="1:12" x14ac:dyDescent="0.2">
      <c r="A60" s="173" t="s">
        <v>62</v>
      </c>
      <c r="B60" s="71" t="s">
        <v>647</v>
      </c>
      <c r="C60" s="88"/>
      <c r="D60" s="87"/>
      <c r="E60" s="65"/>
      <c r="F60" s="89"/>
      <c r="G60" s="89"/>
      <c r="H60" s="179"/>
      <c r="I60" s="65"/>
      <c r="J60" s="90"/>
      <c r="K60" s="65"/>
      <c r="L60" s="152"/>
    </row>
    <row r="61" spans="1:12" x14ac:dyDescent="0.2">
      <c r="A61" s="182"/>
      <c r="B61" s="69" t="s">
        <v>648</v>
      </c>
      <c r="C61" s="119"/>
      <c r="D61" s="4"/>
      <c r="E61" s="67"/>
      <c r="F61" s="120"/>
      <c r="G61" s="120"/>
      <c r="H61" s="179"/>
      <c r="I61" s="67"/>
      <c r="J61" s="121"/>
      <c r="K61" s="67"/>
      <c r="L61" s="122"/>
    </row>
    <row r="62" spans="1:12" x14ac:dyDescent="0.2">
      <c r="A62" s="174"/>
      <c r="B62" s="71"/>
      <c r="C62" s="88"/>
      <c r="D62" s="87"/>
      <c r="E62" s="65"/>
      <c r="F62" s="89"/>
      <c r="G62" s="89"/>
      <c r="H62" s="179"/>
      <c r="I62" s="65"/>
      <c r="J62" s="90"/>
      <c r="K62" s="65"/>
      <c r="L62" s="152"/>
    </row>
    <row r="63" spans="1:12" x14ac:dyDescent="0.2">
      <c r="A63" s="181" t="s">
        <v>650</v>
      </c>
      <c r="B63" s="71" t="s">
        <v>651</v>
      </c>
      <c r="C63" s="88">
        <v>38916</v>
      </c>
      <c r="D63" s="87" t="s">
        <v>653</v>
      </c>
      <c r="E63" s="65" t="s">
        <v>497</v>
      </c>
      <c r="F63" s="89">
        <v>211000</v>
      </c>
      <c r="G63" s="89">
        <v>200800</v>
      </c>
      <c r="H63" s="179">
        <v>124.3</v>
      </c>
      <c r="I63" s="65">
        <v>113.65</v>
      </c>
      <c r="J63" s="90">
        <v>1810</v>
      </c>
      <c r="K63" s="65">
        <v>56</v>
      </c>
      <c r="L63" s="152">
        <v>0.95</v>
      </c>
    </row>
    <row r="64" spans="1:12" x14ac:dyDescent="0.2">
      <c r="A64" s="174"/>
      <c r="B64" s="71" t="s">
        <v>652</v>
      </c>
      <c r="C64" s="88"/>
      <c r="D64" s="87"/>
      <c r="E64" s="65"/>
      <c r="F64" s="89"/>
      <c r="G64" s="89"/>
      <c r="H64" s="179"/>
      <c r="I64" s="65"/>
      <c r="J64" s="90">
        <v>1698</v>
      </c>
      <c r="K64" s="65"/>
      <c r="L64" s="152"/>
    </row>
    <row r="65" spans="1:12" x14ac:dyDescent="0.2">
      <c r="A65" s="183"/>
      <c r="B65" s="61"/>
      <c r="C65" s="86"/>
      <c r="D65" s="3"/>
      <c r="E65" s="58"/>
      <c r="F65" s="146"/>
      <c r="G65" s="146"/>
      <c r="H65" s="179"/>
      <c r="I65" s="58"/>
      <c r="J65" s="147"/>
      <c r="K65" s="58"/>
      <c r="L65" s="150"/>
    </row>
    <row r="66" spans="1:12" x14ac:dyDescent="0.2">
      <c r="A66" s="187" t="s">
        <v>654</v>
      </c>
      <c r="B66" s="69" t="s">
        <v>655</v>
      </c>
      <c r="C66" s="119">
        <v>38981</v>
      </c>
      <c r="D66" s="4" t="s">
        <v>657</v>
      </c>
      <c r="E66" s="67" t="s">
        <v>659</v>
      </c>
      <c r="F66" s="120">
        <v>73500</v>
      </c>
      <c r="G66" s="120">
        <v>53400</v>
      </c>
      <c r="H66" s="179">
        <v>40</v>
      </c>
      <c r="I66" s="67">
        <v>36</v>
      </c>
      <c r="J66" s="121">
        <v>2019</v>
      </c>
      <c r="K66" s="67">
        <v>43</v>
      </c>
      <c r="L66" s="122">
        <v>0.73</v>
      </c>
    </row>
    <row r="67" spans="1:12" x14ac:dyDescent="0.2">
      <c r="A67" s="172"/>
      <c r="B67" s="60" t="s">
        <v>656</v>
      </c>
      <c r="C67" s="83"/>
      <c r="D67" s="2" t="s">
        <v>658</v>
      </c>
      <c r="E67" s="54"/>
      <c r="F67" s="55"/>
      <c r="G67" s="55"/>
      <c r="H67" s="179"/>
      <c r="I67" s="54"/>
      <c r="J67" s="75">
        <v>1838</v>
      </c>
      <c r="K67" s="54"/>
      <c r="L67" s="59"/>
    </row>
    <row r="68" spans="1:12" x14ac:dyDescent="0.2">
      <c r="A68" s="173"/>
      <c r="B68" s="71"/>
      <c r="C68" s="88"/>
      <c r="D68" s="87"/>
      <c r="E68" s="65"/>
      <c r="F68" s="89"/>
      <c r="G68" s="89"/>
      <c r="H68" s="179"/>
      <c r="I68" s="65"/>
      <c r="J68" s="90"/>
      <c r="K68" s="65"/>
      <c r="L68" s="152"/>
    </row>
    <row r="69" spans="1:12" x14ac:dyDescent="0.2">
      <c r="A69" s="188" t="s">
        <v>660</v>
      </c>
      <c r="B69" s="61" t="s">
        <v>662</v>
      </c>
      <c r="C69" s="86">
        <v>38981</v>
      </c>
      <c r="D69" s="3" t="s">
        <v>657</v>
      </c>
      <c r="E69" s="58" t="s">
        <v>663</v>
      </c>
      <c r="F69" s="146">
        <v>246500</v>
      </c>
      <c r="G69" s="146">
        <v>302100</v>
      </c>
      <c r="H69" s="179">
        <v>200</v>
      </c>
      <c r="I69" s="58">
        <v>176.1</v>
      </c>
      <c r="J69" s="147">
        <v>1383</v>
      </c>
      <c r="K69" s="58">
        <v>55</v>
      </c>
      <c r="L69" s="150">
        <v>1.23</v>
      </c>
    </row>
    <row r="70" spans="1:12" x14ac:dyDescent="0.2">
      <c r="A70" s="3" t="s">
        <v>661</v>
      </c>
      <c r="B70" s="61"/>
      <c r="C70" s="86"/>
      <c r="D70" s="3" t="s">
        <v>658</v>
      </c>
      <c r="E70" s="58"/>
      <c r="F70" s="146"/>
      <c r="G70" s="146"/>
      <c r="H70" s="179"/>
      <c r="I70" s="58"/>
      <c r="J70" s="147">
        <v>1233</v>
      </c>
      <c r="K70" s="58">
        <v>54</v>
      </c>
      <c r="L70" s="150"/>
    </row>
    <row r="71" spans="1:12" x14ac:dyDescent="0.2">
      <c r="A71" s="157"/>
      <c r="B71" s="60"/>
      <c r="C71" s="83"/>
      <c r="D71" s="2"/>
      <c r="E71" s="54"/>
      <c r="F71" s="55"/>
      <c r="G71" s="55"/>
      <c r="H71" s="179"/>
      <c r="I71" s="54"/>
      <c r="J71" s="75"/>
      <c r="K71" s="54"/>
      <c r="L71" s="59"/>
    </row>
    <row r="72" spans="1:12" x14ac:dyDescent="0.2">
      <c r="A72" s="178"/>
      <c r="B72" s="71"/>
      <c r="C72" s="88"/>
      <c r="D72" s="87"/>
      <c r="E72" s="65"/>
      <c r="F72" s="89"/>
      <c r="G72" s="89"/>
      <c r="H72" s="179"/>
      <c r="I72" s="65"/>
      <c r="J72" s="90"/>
      <c r="K72" s="65"/>
      <c r="L72" s="152"/>
    </row>
    <row r="73" spans="1:12" x14ac:dyDescent="0.2">
      <c r="A73" s="3"/>
      <c r="B73" s="61"/>
      <c r="C73" s="86"/>
      <c r="D73" s="3"/>
      <c r="E73" s="58"/>
      <c r="F73" s="146"/>
      <c r="G73" s="146"/>
      <c r="H73" s="179"/>
      <c r="I73" s="58"/>
      <c r="J73" s="147"/>
      <c r="K73" s="58"/>
      <c r="L73" s="150"/>
    </row>
    <row r="74" spans="1:12" x14ac:dyDescent="0.2">
      <c r="A74" s="183"/>
      <c r="B74" s="61"/>
      <c r="C74" s="86"/>
      <c r="D74" s="3"/>
      <c r="E74" s="58"/>
      <c r="F74" s="146"/>
      <c r="G74" s="146"/>
      <c r="H74" s="179"/>
      <c r="I74" s="58"/>
      <c r="J74" s="147"/>
      <c r="K74" s="58"/>
      <c r="L74" s="150"/>
    </row>
    <row r="75" spans="1:12" x14ac:dyDescent="0.2">
      <c r="A75" s="183"/>
      <c r="B75" s="61"/>
      <c r="C75" s="86"/>
      <c r="D75" s="3"/>
      <c r="E75" s="58"/>
      <c r="F75" s="146"/>
      <c r="G75" s="146"/>
      <c r="H75" s="179"/>
      <c r="I75" s="58"/>
      <c r="J75" s="147"/>
      <c r="K75" s="58"/>
      <c r="L75" s="150"/>
    </row>
    <row r="76" spans="1:12" x14ac:dyDescent="0.2">
      <c r="A76" s="3"/>
      <c r="B76" s="61"/>
      <c r="C76" s="86"/>
      <c r="D76" s="3"/>
      <c r="E76" s="58"/>
      <c r="F76" s="146"/>
      <c r="G76" s="146"/>
      <c r="H76" s="179"/>
      <c r="I76" s="58"/>
      <c r="J76" s="147"/>
      <c r="K76" s="58"/>
      <c r="L76" s="150"/>
    </row>
    <row r="77" spans="1:12" x14ac:dyDescent="0.2">
      <c r="A77" s="3"/>
      <c r="B77" s="61"/>
      <c r="C77" s="86"/>
      <c r="D77" s="3"/>
      <c r="E77" s="58"/>
      <c r="F77" s="146"/>
      <c r="G77" s="146"/>
      <c r="H77" s="179"/>
      <c r="I77" s="58"/>
      <c r="J77" s="147"/>
      <c r="K77" s="58"/>
      <c r="L77" s="150"/>
    </row>
    <row r="78" spans="1:12" x14ac:dyDescent="0.2">
      <c r="A78" s="185"/>
      <c r="B78" s="61"/>
      <c r="C78" s="86"/>
      <c r="D78" s="3"/>
      <c r="E78" s="58"/>
      <c r="F78" s="146"/>
      <c r="G78" s="146"/>
      <c r="H78" s="179"/>
      <c r="I78" s="58"/>
      <c r="J78" s="147"/>
      <c r="K78" s="58"/>
      <c r="L78" s="150"/>
    </row>
    <row r="79" spans="1:12" x14ac:dyDescent="0.2">
      <c r="A79" s="184"/>
      <c r="B79" s="61"/>
      <c r="C79" s="86"/>
      <c r="D79" s="3"/>
      <c r="E79" s="58"/>
      <c r="F79" s="146"/>
      <c r="G79" s="146"/>
      <c r="H79" s="179"/>
      <c r="I79" s="58"/>
      <c r="J79" s="147"/>
      <c r="K79" s="58"/>
      <c r="L79" s="150"/>
    </row>
    <row r="80" spans="1:12" x14ac:dyDescent="0.2">
      <c r="A80" s="3"/>
      <c r="B80" s="61"/>
      <c r="C80" s="86"/>
      <c r="D80" s="3"/>
      <c r="E80" s="58"/>
      <c r="F80" s="146"/>
      <c r="G80" s="146"/>
      <c r="H80" s="179"/>
      <c r="I80" s="58"/>
      <c r="J80" s="147"/>
      <c r="K80" s="58"/>
      <c r="L80" s="150"/>
    </row>
    <row r="81" spans="1:12" x14ac:dyDescent="0.2">
      <c r="A81" s="185"/>
      <c r="B81" s="61"/>
      <c r="C81" s="86"/>
      <c r="D81" s="3"/>
      <c r="E81" s="58"/>
      <c r="F81" s="146"/>
      <c r="G81" s="146"/>
      <c r="H81" s="179"/>
      <c r="I81" s="58"/>
      <c r="J81" s="147"/>
      <c r="K81" s="58"/>
      <c r="L81" s="150"/>
    </row>
    <row r="82" spans="1:12" x14ac:dyDescent="0.2">
      <c r="A82" s="183"/>
      <c r="B82" s="61"/>
      <c r="C82" s="86"/>
      <c r="D82" s="3"/>
      <c r="E82" s="58"/>
      <c r="F82" s="146"/>
      <c r="G82" s="146"/>
      <c r="H82" s="179"/>
      <c r="I82" s="58"/>
      <c r="J82" s="147"/>
      <c r="K82" s="58"/>
      <c r="L82" s="150"/>
    </row>
    <row r="83" spans="1:12" x14ac:dyDescent="0.2">
      <c r="A83" s="3"/>
      <c r="B83" s="61"/>
      <c r="C83" s="86"/>
      <c r="D83" s="3"/>
      <c r="E83" s="58"/>
      <c r="F83" s="146"/>
      <c r="G83" s="146"/>
      <c r="H83" s="179"/>
      <c r="I83" s="58"/>
      <c r="J83" s="147"/>
      <c r="K83" s="58"/>
      <c r="L83" s="150"/>
    </row>
    <row r="84" spans="1:12" x14ac:dyDescent="0.2">
      <c r="A84" s="185"/>
      <c r="B84" s="61"/>
      <c r="C84" s="86"/>
      <c r="D84" s="3"/>
      <c r="E84" s="58"/>
      <c r="F84" s="146"/>
      <c r="G84" s="146"/>
      <c r="H84" s="179"/>
      <c r="I84" s="58"/>
      <c r="J84" s="147"/>
      <c r="K84" s="58"/>
      <c r="L84" s="150"/>
    </row>
    <row r="85" spans="1:12" x14ac:dyDescent="0.2">
      <c r="A85" s="183"/>
      <c r="B85" s="61"/>
      <c r="C85" s="86"/>
      <c r="D85" s="3"/>
      <c r="E85" s="58"/>
      <c r="F85" s="146"/>
      <c r="G85" s="146"/>
      <c r="H85" s="179"/>
      <c r="I85" s="58"/>
      <c r="J85" s="147"/>
      <c r="K85" s="58"/>
      <c r="L85" s="150"/>
    </row>
    <row r="86" spans="1:12" x14ac:dyDescent="0.2">
      <c r="A86" s="185"/>
      <c r="B86" s="61"/>
      <c r="C86" s="86"/>
      <c r="D86" s="3"/>
      <c r="E86" s="58"/>
      <c r="F86" s="146"/>
      <c r="G86" s="146"/>
      <c r="H86" s="179"/>
      <c r="I86" s="58"/>
      <c r="J86" s="147"/>
      <c r="K86" s="58"/>
      <c r="L86" s="150"/>
    </row>
    <row r="87" spans="1:12" x14ac:dyDescent="0.2">
      <c r="A87" s="185"/>
      <c r="B87" s="61"/>
      <c r="C87" s="86"/>
      <c r="D87" s="3"/>
      <c r="E87" s="58"/>
      <c r="F87" s="146"/>
      <c r="G87" s="146"/>
      <c r="H87" s="179"/>
      <c r="I87" s="58"/>
      <c r="J87" s="147"/>
      <c r="K87" s="58"/>
      <c r="L87" s="150"/>
    </row>
    <row r="88" spans="1:12" x14ac:dyDescent="0.2">
      <c r="A88" s="183"/>
      <c r="B88" s="61"/>
      <c r="C88" s="86"/>
      <c r="D88" s="3"/>
      <c r="E88" s="58"/>
      <c r="F88" s="146"/>
      <c r="G88" s="146"/>
      <c r="H88" s="179"/>
      <c r="I88" s="58"/>
      <c r="J88" s="147"/>
      <c r="K88" s="58"/>
      <c r="L88" s="150"/>
    </row>
    <row r="89" spans="1:12" x14ac:dyDescent="0.2">
      <c r="A89" s="87"/>
      <c r="B89" s="71"/>
      <c r="C89" s="88"/>
      <c r="D89" s="87"/>
      <c r="E89" s="65"/>
      <c r="F89" s="89"/>
      <c r="G89" s="89"/>
      <c r="H89" s="179"/>
      <c r="I89" s="65"/>
      <c r="J89" s="90"/>
      <c r="K89" s="65"/>
      <c r="L89" s="152"/>
    </row>
    <row r="90" spans="1:12" x14ac:dyDescent="0.2">
      <c r="A90" s="173"/>
      <c r="B90" s="71"/>
      <c r="C90" s="88"/>
      <c r="D90" s="87"/>
      <c r="E90" s="65"/>
      <c r="F90" s="89"/>
      <c r="G90" s="89"/>
      <c r="H90" s="179"/>
      <c r="I90" s="65"/>
      <c r="J90" s="90"/>
      <c r="K90" s="65"/>
      <c r="L90" s="152"/>
    </row>
    <row r="91" spans="1:12" x14ac:dyDescent="0.2">
      <c r="A91" s="174"/>
      <c r="B91" s="71"/>
      <c r="C91" s="88"/>
      <c r="D91" s="87"/>
      <c r="E91" s="65"/>
      <c r="F91" s="89"/>
      <c r="G91" s="89"/>
      <c r="H91" s="179"/>
      <c r="I91" s="65"/>
      <c r="J91" s="90" t="s">
        <v>217</v>
      </c>
      <c r="K91" s="65"/>
      <c r="L91" s="152"/>
    </row>
    <row r="92" spans="1:12" x14ac:dyDescent="0.2">
      <c r="B92" s="11"/>
      <c r="C92" s="11"/>
      <c r="D92" s="17"/>
      <c r="E92" s="17"/>
      <c r="F92" s="27"/>
      <c r="G92" s="27"/>
      <c r="H92" s="27"/>
      <c r="I92" s="519" t="s">
        <v>568</v>
      </c>
      <c r="J92" s="519"/>
      <c r="K92" s="519"/>
      <c r="L92" s="519"/>
    </row>
  </sheetData>
  <mergeCells count="5">
    <mergeCell ref="I92:L92"/>
    <mergeCell ref="B1:L1"/>
    <mergeCell ref="I46:L46"/>
    <mergeCell ref="E39:G39"/>
    <mergeCell ref="B47:L47"/>
  </mergeCells>
  <phoneticPr fontId="6" type="noConversion"/>
  <pageMargins left="0" right="0" top="0" bottom="0" header="0.5" footer="0.5"/>
  <pageSetup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9"/>
  <sheetViews>
    <sheetView zoomScaleNormal="100" workbookViewId="0">
      <selection activeCell="A6" sqref="A6"/>
    </sheetView>
  </sheetViews>
  <sheetFormatPr defaultRowHeight="12.75" x14ac:dyDescent="0.2"/>
  <cols>
    <col min="1" max="1" width="11.42578125" customWidth="1"/>
    <col min="2" max="2" width="18.5703125" customWidth="1"/>
    <col min="3" max="3" width="8.140625" customWidth="1"/>
    <col min="4" max="5" width="18.7109375" customWidth="1"/>
    <col min="6" max="6" width="10.42578125" customWidth="1"/>
    <col min="7" max="7" width="10.140625" customWidth="1"/>
    <col min="8" max="9" width="7.140625" customWidth="1"/>
    <col min="10" max="10" width="9.7109375" customWidth="1"/>
    <col min="11" max="11" width="6.42578125" customWidth="1"/>
    <col min="12" max="12" width="6.140625" customWidth="1"/>
  </cols>
  <sheetData>
    <row r="1" spans="1:12" ht="24.95" customHeight="1" thickBot="1" x14ac:dyDescent="0.4">
      <c r="A1" s="30" t="s">
        <v>33</v>
      </c>
      <c r="B1" s="514" t="s">
        <v>664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2" t="s">
        <v>0</v>
      </c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54" t="s">
        <v>6</v>
      </c>
      <c r="H3" s="2" t="s">
        <v>301</v>
      </c>
      <c r="I3" s="2" t="s">
        <v>302</v>
      </c>
      <c r="J3" s="2" t="s">
        <v>10</v>
      </c>
      <c r="K3" s="2" t="s">
        <v>12</v>
      </c>
      <c r="L3" s="9" t="s">
        <v>13</v>
      </c>
    </row>
    <row r="4" spans="1:12" x14ac:dyDescent="0.2">
      <c r="A4" s="10"/>
      <c r="B4" s="4"/>
      <c r="C4" s="7"/>
      <c r="D4" s="6"/>
      <c r="E4" s="6"/>
      <c r="F4" s="4" t="s">
        <v>5</v>
      </c>
      <c r="G4" s="6"/>
      <c r="H4" s="67" t="s">
        <v>303</v>
      </c>
      <c r="I4" s="4" t="s">
        <v>303</v>
      </c>
      <c r="J4" s="4" t="s">
        <v>474</v>
      </c>
      <c r="K4" s="6"/>
      <c r="L4" s="6"/>
    </row>
    <row r="5" spans="1:12" x14ac:dyDescent="0.2">
      <c r="A5" s="3"/>
      <c r="B5" s="5"/>
      <c r="C5" s="8"/>
      <c r="D5" s="5"/>
      <c r="E5" s="5"/>
      <c r="F5" s="5"/>
      <c r="G5" s="5"/>
      <c r="H5" s="5"/>
      <c r="I5" s="5"/>
      <c r="J5" s="3" t="s">
        <v>473</v>
      </c>
      <c r="K5" s="5"/>
      <c r="L5" s="5"/>
    </row>
    <row r="6" spans="1:12" x14ac:dyDescent="0.2">
      <c r="A6" s="87" t="s">
        <v>665</v>
      </c>
      <c r="B6" s="71" t="s">
        <v>486</v>
      </c>
      <c r="C6" s="88">
        <v>39006</v>
      </c>
      <c r="D6" s="87" t="s">
        <v>667</v>
      </c>
      <c r="E6" s="65" t="s">
        <v>488</v>
      </c>
      <c r="F6" s="89">
        <v>155000</v>
      </c>
      <c r="G6" s="89">
        <v>133400</v>
      </c>
      <c r="H6" s="179">
        <v>80</v>
      </c>
      <c r="I6" s="65">
        <v>77</v>
      </c>
      <c r="J6" s="90">
        <v>2000</v>
      </c>
      <c r="K6" s="65">
        <v>55</v>
      </c>
      <c r="L6" s="152">
        <v>0.86</v>
      </c>
    </row>
    <row r="7" spans="1:12" x14ac:dyDescent="0.2">
      <c r="A7" s="180" t="s">
        <v>25</v>
      </c>
      <c r="B7" s="71" t="s">
        <v>666</v>
      </c>
      <c r="C7" s="88"/>
      <c r="D7" s="154"/>
      <c r="E7" s="65"/>
      <c r="F7" s="160"/>
      <c r="G7" s="89"/>
      <c r="H7" s="179"/>
      <c r="I7" s="65"/>
      <c r="J7" s="161">
        <v>1938</v>
      </c>
      <c r="K7" s="65"/>
      <c r="L7" s="53"/>
    </row>
    <row r="8" spans="1:12" x14ac:dyDescent="0.2">
      <c r="A8" s="167"/>
      <c r="B8" s="71"/>
      <c r="C8" s="88"/>
      <c r="D8" s="154"/>
      <c r="E8" s="65"/>
      <c r="F8" s="160"/>
      <c r="G8" s="89"/>
      <c r="H8" s="179"/>
      <c r="I8" s="65"/>
      <c r="J8" s="161"/>
      <c r="K8" s="65"/>
      <c r="L8" s="53"/>
    </row>
    <row r="9" spans="1:12" x14ac:dyDescent="0.2">
      <c r="A9" s="190" t="s">
        <v>668</v>
      </c>
      <c r="B9" s="60" t="s">
        <v>669</v>
      </c>
      <c r="C9" s="83">
        <v>39073</v>
      </c>
      <c r="D9" s="166" t="s">
        <v>671</v>
      </c>
      <c r="E9" s="54" t="s">
        <v>672</v>
      </c>
      <c r="F9" s="35">
        <v>145000</v>
      </c>
      <c r="G9" s="55">
        <v>99100</v>
      </c>
      <c r="H9" s="179">
        <v>80</v>
      </c>
      <c r="I9" s="54">
        <v>39.89</v>
      </c>
      <c r="J9" s="36">
        <v>2730</v>
      </c>
      <c r="K9" s="54">
        <v>46</v>
      </c>
      <c r="L9" s="31">
        <v>0.68</v>
      </c>
    </row>
    <row r="10" spans="1:12" x14ac:dyDescent="0.2">
      <c r="A10" s="180" t="s">
        <v>59</v>
      </c>
      <c r="B10" s="71" t="s">
        <v>670</v>
      </c>
      <c r="C10" s="88"/>
      <c r="D10" s="154"/>
      <c r="E10" s="65"/>
      <c r="F10" s="160"/>
      <c r="G10" s="89"/>
      <c r="H10" s="179"/>
      <c r="I10" s="65"/>
      <c r="J10" s="36">
        <v>1813</v>
      </c>
      <c r="K10" s="65"/>
      <c r="L10" s="53"/>
    </row>
    <row r="11" spans="1:12" x14ac:dyDescent="0.2">
      <c r="A11" s="167"/>
      <c r="B11" s="71"/>
      <c r="C11" s="88"/>
      <c r="D11" s="154"/>
      <c r="E11" s="65"/>
      <c r="F11" s="160"/>
      <c r="G11" s="89"/>
      <c r="H11" s="179"/>
      <c r="I11" s="65"/>
      <c r="J11" s="36"/>
      <c r="K11" s="65"/>
      <c r="L11" s="53"/>
    </row>
    <row r="12" spans="1:12" x14ac:dyDescent="0.2">
      <c r="A12" s="177" t="s">
        <v>673</v>
      </c>
      <c r="B12" s="61" t="s">
        <v>674</v>
      </c>
      <c r="C12" s="86">
        <v>39043</v>
      </c>
      <c r="D12" s="40" t="s">
        <v>676</v>
      </c>
      <c r="E12" s="58" t="s">
        <v>77</v>
      </c>
      <c r="F12" s="191">
        <v>360000</v>
      </c>
      <c r="G12" s="192">
        <v>253700</v>
      </c>
      <c r="H12" s="179">
        <v>156.91999999999999</v>
      </c>
      <c r="I12" s="58">
        <v>147.5</v>
      </c>
      <c r="J12" s="36">
        <v>2441</v>
      </c>
      <c r="K12" s="58">
        <v>55</v>
      </c>
      <c r="L12" s="171">
        <v>0.7</v>
      </c>
    </row>
    <row r="13" spans="1:12" x14ac:dyDescent="0.2">
      <c r="A13" s="182" t="s">
        <v>184</v>
      </c>
      <c r="B13" s="69" t="s">
        <v>675</v>
      </c>
      <c r="C13" s="119"/>
      <c r="D13" s="4"/>
      <c r="E13" s="67"/>
      <c r="F13" s="120"/>
      <c r="G13" s="120"/>
      <c r="H13" s="179"/>
      <c r="I13" s="67"/>
      <c r="J13" s="36">
        <v>2294</v>
      </c>
      <c r="K13" s="67"/>
      <c r="L13" s="122"/>
    </row>
    <row r="14" spans="1:12" x14ac:dyDescent="0.2">
      <c r="A14" s="173"/>
      <c r="B14" s="71"/>
      <c r="C14" s="88"/>
      <c r="D14" s="87"/>
      <c r="E14" s="65"/>
      <c r="F14" s="89"/>
      <c r="G14" s="89"/>
      <c r="H14" s="179"/>
      <c r="I14" s="65"/>
      <c r="J14" s="36"/>
      <c r="K14" s="65"/>
      <c r="L14" s="152"/>
    </row>
    <row r="15" spans="1:12" x14ac:dyDescent="0.2">
      <c r="A15" s="187" t="s">
        <v>677</v>
      </c>
      <c r="B15" s="193" t="s">
        <v>679</v>
      </c>
      <c r="C15" s="119">
        <v>39043</v>
      </c>
      <c r="D15" s="4" t="s">
        <v>676</v>
      </c>
      <c r="E15" s="67" t="s">
        <v>683</v>
      </c>
      <c r="F15" s="194">
        <v>500000</v>
      </c>
      <c r="G15" s="194">
        <v>405500</v>
      </c>
      <c r="H15" s="179">
        <v>257.89999999999998</v>
      </c>
      <c r="I15" s="67">
        <v>221.2</v>
      </c>
      <c r="J15" s="36">
        <v>2136</v>
      </c>
      <c r="K15" s="67">
        <v>52</v>
      </c>
      <c r="L15" s="122">
        <v>0.81</v>
      </c>
    </row>
    <row r="16" spans="1:12" x14ac:dyDescent="0.2">
      <c r="A16" s="174" t="s">
        <v>678</v>
      </c>
      <c r="B16" s="71" t="s">
        <v>680</v>
      </c>
      <c r="C16" s="88"/>
      <c r="D16" s="87"/>
      <c r="E16" s="65"/>
      <c r="F16" s="89"/>
      <c r="G16" s="89"/>
      <c r="H16" s="179"/>
      <c r="I16" s="65"/>
      <c r="J16" s="36">
        <v>1939</v>
      </c>
      <c r="K16" s="65"/>
      <c r="L16" s="152"/>
    </row>
    <row r="17" spans="1:12" x14ac:dyDescent="0.2">
      <c r="A17" s="178" t="s">
        <v>184</v>
      </c>
      <c r="B17" s="71" t="s">
        <v>681</v>
      </c>
      <c r="C17" s="88"/>
      <c r="D17" s="87"/>
      <c r="E17" s="65"/>
      <c r="F17" s="89"/>
      <c r="G17" s="89"/>
      <c r="H17" s="179"/>
      <c r="I17" s="65"/>
      <c r="J17" s="36"/>
      <c r="K17" s="65"/>
      <c r="L17" s="152"/>
    </row>
    <row r="18" spans="1:12" x14ac:dyDescent="0.2">
      <c r="A18" s="174"/>
      <c r="B18" s="71" t="s">
        <v>682</v>
      </c>
      <c r="C18" s="88"/>
      <c r="D18" s="87"/>
      <c r="E18" s="65"/>
      <c r="F18" s="89"/>
      <c r="G18" s="89"/>
      <c r="H18" s="179"/>
      <c r="I18" s="65"/>
      <c r="J18" s="36"/>
      <c r="K18" s="65"/>
      <c r="L18" s="152"/>
    </row>
    <row r="19" spans="1:12" x14ac:dyDescent="0.2">
      <c r="A19" s="183"/>
      <c r="B19" s="61"/>
      <c r="C19" s="86"/>
      <c r="D19" s="3"/>
      <c r="E19" s="58"/>
      <c r="F19" s="146"/>
      <c r="G19" s="146"/>
      <c r="H19" s="179"/>
      <c r="I19" s="58"/>
      <c r="J19" s="36"/>
      <c r="K19" s="58"/>
      <c r="L19" s="150"/>
    </row>
    <row r="20" spans="1:12" x14ac:dyDescent="0.2">
      <c r="A20" s="187" t="s">
        <v>684</v>
      </c>
      <c r="B20" s="69" t="s">
        <v>685</v>
      </c>
      <c r="C20" s="119">
        <v>39086</v>
      </c>
      <c r="D20" s="4" t="s">
        <v>687</v>
      </c>
      <c r="E20" s="67" t="s">
        <v>66</v>
      </c>
      <c r="F20" s="194">
        <v>200000</v>
      </c>
      <c r="G20" s="194">
        <v>128700</v>
      </c>
      <c r="H20" s="179">
        <v>80</v>
      </c>
      <c r="I20" s="67">
        <v>77.52</v>
      </c>
      <c r="J20" s="36">
        <v>2580</v>
      </c>
      <c r="K20" s="67">
        <v>50</v>
      </c>
      <c r="L20" s="122">
        <v>0.64</v>
      </c>
    </row>
    <row r="21" spans="1:12" x14ac:dyDescent="0.2">
      <c r="A21" s="157" t="s">
        <v>60</v>
      </c>
      <c r="B21" s="60" t="s">
        <v>686</v>
      </c>
      <c r="C21" s="83"/>
      <c r="D21" s="2"/>
      <c r="E21" s="54"/>
      <c r="F21" s="55"/>
      <c r="G21" s="55"/>
      <c r="H21" s="179"/>
      <c r="I21" s="54"/>
      <c r="J21" s="36">
        <v>2500</v>
      </c>
      <c r="K21" s="54"/>
      <c r="L21" s="59"/>
    </row>
    <row r="22" spans="1:12" x14ac:dyDescent="0.2">
      <c r="A22" s="173"/>
      <c r="B22" s="71"/>
      <c r="C22" s="88"/>
      <c r="D22" s="87"/>
      <c r="E22" s="65"/>
      <c r="F22" s="89"/>
      <c r="G22" s="89"/>
      <c r="H22" s="179"/>
      <c r="I22" s="65"/>
      <c r="J22" s="90"/>
      <c r="K22" s="65"/>
      <c r="L22" s="152"/>
    </row>
    <row r="23" spans="1:12" x14ac:dyDescent="0.2">
      <c r="A23" s="188" t="s">
        <v>818</v>
      </c>
      <c r="B23" s="61" t="s">
        <v>820</v>
      </c>
      <c r="C23" s="86">
        <v>39093</v>
      </c>
      <c r="D23" s="3" t="s">
        <v>821</v>
      </c>
      <c r="E23" s="58" t="s">
        <v>822</v>
      </c>
      <c r="F23" s="146">
        <v>262000</v>
      </c>
      <c r="G23" s="146">
        <v>248800</v>
      </c>
      <c r="H23" s="179">
        <v>160</v>
      </c>
      <c r="I23" s="58">
        <v>137</v>
      </c>
      <c r="J23" s="147">
        <v>1794</v>
      </c>
      <c r="K23" s="58" t="s">
        <v>823</v>
      </c>
      <c r="L23" s="150">
        <v>0.95</v>
      </c>
    </row>
    <row r="24" spans="1:12" x14ac:dyDescent="0.2">
      <c r="A24" s="3" t="s">
        <v>819</v>
      </c>
      <c r="B24" s="61" t="s">
        <v>397</v>
      </c>
      <c r="C24" s="86"/>
      <c r="D24" s="3"/>
      <c r="E24" s="58"/>
      <c r="F24" s="146"/>
      <c r="G24" s="146"/>
      <c r="H24" s="179"/>
      <c r="I24" s="58"/>
      <c r="J24" s="147">
        <v>1638</v>
      </c>
      <c r="K24" s="58"/>
      <c r="L24" s="150"/>
    </row>
    <row r="25" spans="1:12" x14ac:dyDescent="0.2">
      <c r="A25" s="157" t="s">
        <v>64</v>
      </c>
      <c r="B25" s="60"/>
      <c r="C25" s="83"/>
      <c r="D25" s="2"/>
      <c r="E25" s="54"/>
      <c r="F25" s="55"/>
      <c r="G25" s="55"/>
      <c r="H25" s="179"/>
      <c r="I25" s="54"/>
      <c r="J25" s="75"/>
      <c r="K25" s="54"/>
      <c r="L25" s="59"/>
    </row>
    <row r="26" spans="1:12" x14ac:dyDescent="0.2">
      <c r="A26" s="178"/>
      <c r="B26" s="71"/>
      <c r="C26" s="88"/>
      <c r="D26" s="87"/>
      <c r="E26" s="65"/>
      <c r="F26" s="89"/>
      <c r="G26" s="89"/>
      <c r="H26" s="179"/>
      <c r="I26" s="65"/>
      <c r="J26" s="90"/>
      <c r="K26" s="65"/>
      <c r="L26" s="152"/>
    </row>
    <row r="27" spans="1:12" x14ac:dyDescent="0.2">
      <c r="A27" s="3" t="s">
        <v>824</v>
      </c>
      <c r="B27" s="61" t="s">
        <v>323</v>
      </c>
      <c r="C27" s="86">
        <v>39232</v>
      </c>
      <c r="D27" s="3" t="s">
        <v>828</v>
      </c>
      <c r="E27" s="58" t="s">
        <v>829</v>
      </c>
      <c r="F27" s="146">
        <v>437500</v>
      </c>
      <c r="G27" s="146">
        <v>436600</v>
      </c>
      <c r="H27" s="179">
        <v>262.06</v>
      </c>
      <c r="I27" s="58">
        <v>246.4</v>
      </c>
      <c r="J27" s="147">
        <v>1726</v>
      </c>
      <c r="K27" s="58">
        <v>57</v>
      </c>
      <c r="L27" s="150">
        <v>1</v>
      </c>
    </row>
    <row r="28" spans="1:12" x14ac:dyDescent="0.2">
      <c r="A28" s="185"/>
      <c r="B28" s="61" t="s">
        <v>827</v>
      </c>
      <c r="C28" s="86"/>
      <c r="D28" s="3"/>
      <c r="E28" s="58"/>
      <c r="F28" s="146"/>
      <c r="G28" s="146"/>
      <c r="H28" s="179"/>
      <c r="I28" s="58"/>
      <c r="J28" s="147">
        <v>1669</v>
      </c>
      <c r="K28" s="58"/>
      <c r="L28" s="150"/>
    </row>
    <row r="29" spans="1:12" x14ac:dyDescent="0.2">
      <c r="A29" s="185" t="s">
        <v>825</v>
      </c>
      <c r="B29" s="528" t="s">
        <v>830</v>
      </c>
      <c r="C29" s="521"/>
      <c r="D29" s="521"/>
      <c r="E29" s="522"/>
      <c r="F29" s="146"/>
      <c r="G29" s="146"/>
      <c r="H29" s="179"/>
      <c r="I29" s="58"/>
      <c r="J29" s="147"/>
      <c r="K29" s="58">
        <v>57</v>
      </c>
      <c r="L29" s="150"/>
    </row>
    <row r="30" spans="1:12" x14ac:dyDescent="0.2">
      <c r="A30" s="185" t="s">
        <v>826</v>
      </c>
      <c r="B30" s="528" t="s">
        <v>831</v>
      </c>
      <c r="C30" s="521"/>
      <c r="D30" s="521"/>
      <c r="E30" s="522"/>
      <c r="F30" s="146"/>
      <c r="G30" s="146"/>
      <c r="H30" s="179"/>
      <c r="I30" s="58"/>
      <c r="J30" s="147"/>
      <c r="K30" s="58">
        <v>52</v>
      </c>
      <c r="L30" s="150"/>
    </row>
    <row r="31" spans="1:12" x14ac:dyDescent="0.2">
      <c r="A31" s="183" t="s">
        <v>60</v>
      </c>
      <c r="B31" s="61"/>
      <c r="C31" s="86"/>
      <c r="D31" s="3"/>
      <c r="E31" s="58"/>
      <c r="F31" s="146"/>
      <c r="G31" s="146"/>
      <c r="H31" s="179"/>
      <c r="I31" s="58"/>
      <c r="J31" s="147"/>
      <c r="K31" s="58"/>
      <c r="L31" s="150"/>
    </row>
    <row r="32" spans="1:12" x14ac:dyDescent="0.2">
      <c r="A32" s="185"/>
      <c r="B32" s="61"/>
      <c r="C32" s="86"/>
      <c r="D32" s="3"/>
      <c r="E32" s="58"/>
      <c r="F32" s="146"/>
      <c r="G32" s="146"/>
      <c r="H32" s="179"/>
      <c r="I32" s="58"/>
      <c r="J32" s="147"/>
      <c r="K32" s="58"/>
      <c r="L32" s="150"/>
    </row>
    <row r="33" spans="1:12" x14ac:dyDescent="0.2">
      <c r="A33" s="188" t="s">
        <v>832</v>
      </c>
      <c r="B33" s="61" t="s">
        <v>833</v>
      </c>
      <c r="C33" s="86">
        <v>39246</v>
      </c>
      <c r="D33" s="3" t="s">
        <v>835</v>
      </c>
      <c r="E33" s="58" t="s">
        <v>836</v>
      </c>
      <c r="F33" s="146">
        <v>278616</v>
      </c>
      <c r="G33" s="146">
        <v>187400</v>
      </c>
      <c r="H33" s="179">
        <v>116.09</v>
      </c>
      <c r="I33" s="58">
        <v>111.59</v>
      </c>
      <c r="J33" s="63">
        <v>2497</v>
      </c>
      <c r="K33" s="58">
        <v>51</v>
      </c>
      <c r="L33" s="150">
        <v>0.67</v>
      </c>
    </row>
    <row r="34" spans="1:12" x14ac:dyDescent="0.2">
      <c r="A34" s="183" t="s">
        <v>64</v>
      </c>
      <c r="B34" s="61" t="s">
        <v>834</v>
      </c>
      <c r="C34" s="86"/>
      <c r="D34" s="3"/>
      <c r="E34" s="58"/>
      <c r="F34" s="146"/>
      <c r="G34" s="146"/>
      <c r="H34" s="179"/>
      <c r="I34" s="58"/>
      <c r="J34" s="63">
        <v>2400</v>
      </c>
      <c r="K34" s="58"/>
      <c r="L34" s="150"/>
    </row>
    <row r="35" spans="1:12" x14ac:dyDescent="0.2">
      <c r="A35" s="185"/>
      <c r="B35" s="61"/>
      <c r="C35" s="86"/>
      <c r="D35" s="3"/>
      <c r="E35" s="58"/>
      <c r="F35" s="146"/>
      <c r="G35" s="146"/>
      <c r="H35" s="179"/>
      <c r="I35" s="58"/>
      <c r="J35" s="63"/>
      <c r="K35" s="58"/>
      <c r="L35" s="150"/>
    </row>
    <row r="36" spans="1:12" x14ac:dyDescent="0.2">
      <c r="A36" s="185" t="s">
        <v>837</v>
      </c>
      <c r="B36" s="61" t="s">
        <v>838</v>
      </c>
      <c r="C36" s="86">
        <v>39268</v>
      </c>
      <c r="D36" s="3" t="s">
        <v>840</v>
      </c>
      <c r="E36" s="204" t="s">
        <v>841</v>
      </c>
      <c r="F36" s="192">
        <v>271000</v>
      </c>
      <c r="G36" s="192">
        <v>232500</v>
      </c>
      <c r="H36" s="179">
        <v>132.09</v>
      </c>
      <c r="I36" s="58">
        <v>130.6</v>
      </c>
      <c r="J36" s="63">
        <v>2051</v>
      </c>
      <c r="K36" s="58">
        <v>59</v>
      </c>
      <c r="L36" s="150">
        <v>0.86</v>
      </c>
    </row>
    <row r="37" spans="1:12" x14ac:dyDescent="0.2">
      <c r="A37" s="183" t="s">
        <v>60</v>
      </c>
      <c r="B37" s="61" t="s">
        <v>839</v>
      </c>
      <c r="C37" s="86"/>
      <c r="D37" s="3"/>
      <c r="E37" s="204" t="s">
        <v>842</v>
      </c>
      <c r="F37" s="146"/>
      <c r="G37" s="146"/>
      <c r="H37" s="179"/>
      <c r="I37" s="58"/>
      <c r="J37" s="63">
        <v>2075</v>
      </c>
      <c r="K37" s="58"/>
      <c r="L37" s="150"/>
    </row>
    <row r="38" spans="1:12" x14ac:dyDescent="0.2">
      <c r="A38" s="185"/>
      <c r="B38" s="61"/>
      <c r="C38" s="86"/>
      <c r="D38" s="3"/>
      <c r="E38" s="58"/>
      <c r="F38" s="146"/>
      <c r="G38" s="146"/>
      <c r="H38" s="179"/>
      <c r="I38" s="58"/>
      <c r="J38" s="147"/>
      <c r="K38" s="58"/>
      <c r="L38" s="150"/>
    </row>
    <row r="39" spans="1:12" x14ac:dyDescent="0.2">
      <c r="A39" s="185" t="s">
        <v>416</v>
      </c>
      <c r="B39" s="61" t="s">
        <v>418</v>
      </c>
      <c r="C39" s="86">
        <v>39330</v>
      </c>
      <c r="D39" s="3" t="s">
        <v>844</v>
      </c>
      <c r="E39" s="58" t="s">
        <v>845</v>
      </c>
      <c r="F39" s="146">
        <v>50000</v>
      </c>
      <c r="G39" s="146">
        <v>36000</v>
      </c>
      <c r="H39" s="179">
        <v>40</v>
      </c>
      <c r="I39" s="58">
        <v>0</v>
      </c>
      <c r="J39" s="147"/>
      <c r="K39" s="58"/>
      <c r="L39" s="150">
        <v>0.72</v>
      </c>
    </row>
    <row r="40" spans="1:12" x14ac:dyDescent="0.2">
      <c r="A40" s="183" t="s">
        <v>25</v>
      </c>
      <c r="B40" s="61" t="s">
        <v>843</v>
      </c>
      <c r="C40" s="529" t="s">
        <v>846</v>
      </c>
      <c r="D40" s="521"/>
      <c r="E40" s="521"/>
      <c r="F40" s="521"/>
      <c r="G40" s="521"/>
      <c r="H40" s="521"/>
      <c r="I40" s="522"/>
      <c r="J40" s="147">
        <v>1250</v>
      </c>
      <c r="K40" s="58"/>
      <c r="L40" s="150"/>
    </row>
    <row r="41" spans="1:12" x14ac:dyDescent="0.2">
      <c r="A41" s="185"/>
      <c r="B41" s="61"/>
      <c r="C41" s="529" t="s">
        <v>847</v>
      </c>
      <c r="D41" s="521"/>
      <c r="E41" s="521"/>
      <c r="F41" s="521"/>
      <c r="G41" s="521"/>
      <c r="H41" s="521"/>
      <c r="I41" s="522"/>
      <c r="J41" s="147"/>
      <c r="K41" s="58"/>
      <c r="L41" s="150"/>
    </row>
    <row r="42" spans="1:12" x14ac:dyDescent="0.2">
      <c r="A42" s="183"/>
      <c r="B42" s="61"/>
      <c r="C42" s="86"/>
      <c r="D42" s="3"/>
      <c r="E42" s="58"/>
      <c r="F42" s="146"/>
      <c r="G42" s="146"/>
      <c r="H42" s="179"/>
      <c r="I42" s="58"/>
      <c r="J42" s="147"/>
      <c r="K42" s="58"/>
      <c r="L42" s="150"/>
    </row>
    <row r="43" spans="1:12" x14ac:dyDescent="0.2">
      <c r="A43" s="87" t="s">
        <v>848</v>
      </c>
      <c r="B43" s="71" t="s">
        <v>850</v>
      </c>
      <c r="C43" s="88">
        <v>39350</v>
      </c>
      <c r="D43" s="87" t="s">
        <v>852</v>
      </c>
      <c r="E43" s="65" t="s">
        <v>413</v>
      </c>
      <c r="F43" s="89">
        <v>589000</v>
      </c>
      <c r="G43" s="89">
        <v>395900</v>
      </c>
      <c r="H43" s="179">
        <v>237.03</v>
      </c>
      <c r="I43" s="65">
        <v>217</v>
      </c>
      <c r="J43" s="90">
        <v>2529</v>
      </c>
      <c r="K43" s="65">
        <v>58</v>
      </c>
      <c r="L43" s="152">
        <v>0.71</v>
      </c>
    </row>
    <row r="44" spans="1:12" x14ac:dyDescent="0.2">
      <c r="A44" s="174" t="s">
        <v>849</v>
      </c>
      <c r="B44" s="71" t="s">
        <v>851</v>
      </c>
      <c r="C44" s="88"/>
      <c r="D44" s="87"/>
      <c r="E44" s="65" t="s">
        <v>853</v>
      </c>
      <c r="F44" s="89"/>
      <c r="G44" s="89">
        <v>20400</v>
      </c>
      <c r="H44" s="179"/>
      <c r="I44" s="65"/>
      <c r="J44" s="90">
        <v>2400</v>
      </c>
      <c r="K44" s="65">
        <v>56</v>
      </c>
      <c r="L44" s="152"/>
    </row>
    <row r="45" spans="1:12" x14ac:dyDescent="0.2">
      <c r="A45" s="173" t="s">
        <v>60</v>
      </c>
      <c r="B45" s="71"/>
      <c r="C45" s="88"/>
      <c r="D45" s="87"/>
      <c r="E45" s="65"/>
      <c r="F45" s="89"/>
      <c r="G45" s="89">
        <v>416300</v>
      </c>
      <c r="H45" s="179"/>
      <c r="I45" s="65"/>
      <c r="J45" s="90"/>
      <c r="K45" s="65"/>
      <c r="L45" s="152"/>
    </row>
    <row r="46" spans="1:12" x14ac:dyDescent="0.2">
      <c r="B46" s="11"/>
      <c r="C46" s="11"/>
      <c r="D46" s="17"/>
      <c r="E46" s="17"/>
      <c r="F46" s="27"/>
      <c r="G46" s="27" t="s">
        <v>216</v>
      </c>
      <c r="H46" s="27"/>
      <c r="I46" s="519" t="s">
        <v>688</v>
      </c>
      <c r="J46" s="519"/>
      <c r="K46" s="519"/>
      <c r="L46" s="519"/>
    </row>
    <row r="47" spans="1:12" x14ac:dyDescent="0.2">
      <c r="B47" s="11"/>
      <c r="C47" s="11"/>
      <c r="D47" s="17"/>
      <c r="E47" s="17"/>
      <c r="F47" s="27"/>
      <c r="G47" s="27"/>
      <c r="H47" s="27"/>
      <c r="I47" s="17"/>
      <c r="J47" s="27"/>
      <c r="K47" s="17"/>
      <c r="L47" s="17"/>
    </row>
    <row r="48" spans="1:12" x14ac:dyDescent="0.2">
      <c r="B48" s="11"/>
      <c r="C48" s="11"/>
      <c r="D48" s="17"/>
      <c r="E48" s="17"/>
      <c r="F48" s="27"/>
      <c r="G48" s="27"/>
      <c r="H48" s="27"/>
      <c r="I48" s="17"/>
      <c r="J48" s="27"/>
      <c r="K48" s="17"/>
      <c r="L48" s="17"/>
    </row>
    <row r="49" spans="1:12" x14ac:dyDescent="0.2">
      <c r="B49" s="11"/>
      <c r="C49" s="11"/>
      <c r="D49" s="17"/>
      <c r="E49" s="17"/>
      <c r="F49" s="27"/>
      <c r="G49" s="27"/>
      <c r="H49" s="27"/>
      <c r="I49" s="17"/>
      <c r="J49" s="17"/>
      <c r="K49" s="17"/>
      <c r="L49" s="17"/>
    </row>
    <row r="50" spans="1:12" x14ac:dyDescent="0.2">
      <c r="B50" s="11"/>
      <c r="C50" s="11"/>
      <c r="D50" s="17"/>
      <c r="E50" s="17"/>
      <c r="F50" s="27"/>
      <c r="G50" s="27"/>
      <c r="H50" s="27"/>
      <c r="I50" s="17"/>
      <c r="J50" s="17"/>
      <c r="K50" s="17"/>
      <c r="L50" s="17"/>
    </row>
    <row r="51" spans="1:12" x14ac:dyDescent="0.2">
      <c r="B51" s="11"/>
      <c r="C51" s="11"/>
      <c r="D51" s="17"/>
      <c r="E51" s="17"/>
      <c r="F51" s="27"/>
      <c r="G51" s="27"/>
      <c r="H51" s="27"/>
      <c r="I51" s="17"/>
      <c r="J51" s="17"/>
      <c r="K51" s="17"/>
      <c r="L51" s="17"/>
    </row>
    <row r="52" spans="1:12" x14ac:dyDescent="0.2">
      <c r="B52" s="11"/>
      <c r="C52" s="11"/>
      <c r="D52" s="17"/>
      <c r="E52" s="17"/>
      <c r="F52" s="27"/>
      <c r="G52" s="27"/>
      <c r="H52" s="27"/>
      <c r="I52" s="17"/>
      <c r="J52" s="44"/>
      <c r="K52" s="17"/>
      <c r="L52" s="17"/>
    </row>
    <row r="53" spans="1:12" x14ac:dyDescent="0.2">
      <c r="B53" s="11"/>
      <c r="C53" s="11"/>
      <c r="D53" s="17"/>
      <c r="E53" s="17"/>
      <c r="F53" s="27"/>
      <c r="G53" s="27"/>
      <c r="H53" s="27"/>
      <c r="I53" s="17"/>
      <c r="J53" s="17"/>
      <c r="K53" s="17"/>
      <c r="L53" s="17"/>
    </row>
    <row r="54" spans="1:12" x14ac:dyDescent="0.2">
      <c r="B54" s="11"/>
      <c r="C54" s="11"/>
      <c r="D54" s="17"/>
      <c r="E54" s="17"/>
      <c r="F54" s="27"/>
      <c r="G54" s="27"/>
      <c r="H54" s="27"/>
      <c r="I54" s="17"/>
      <c r="J54" s="17"/>
      <c r="K54" s="17"/>
      <c r="L54" s="17"/>
    </row>
    <row r="55" spans="1:12" x14ac:dyDescent="0.2">
      <c r="B55" s="11"/>
      <c r="C55" s="11"/>
      <c r="D55" s="17"/>
      <c r="E55" s="17"/>
      <c r="F55" s="27"/>
      <c r="G55" s="27"/>
      <c r="H55" s="27"/>
      <c r="I55" s="17"/>
      <c r="J55" s="17"/>
      <c r="K55" s="17"/>
      <c r="L55" s="17"/>
    </row>
    <row r="56" spans="1:12" x14ac:dyDescent="0.2">
      <c r="B56" s="11"/>
      <c r="C56" s="11"/>
      <c r="D56" s="17"/>
      <c r="E56" s="17"/>
      <c r="F56" s="27"/>
      <c r="G56" s="27"/>
      <c r="H56" s="27"/>
      <c r="I56" s="17"/>
      <c r="J56" s="17"/>
      <c r="K56" s="17"/>
      <c r="L56" s="17"/>
    </row>
    <row r="57" spans="1:12" x14ac:dyDescent="0.2">
      <c r="B57" s="11"/>
      <c r="C57" s="11"/>
      <c r="D57" s="17"/>
      <c r="E57" s="17"/>
      <c r="F57" s="27"/>
      <c r="G57" s="27"/>
      <c r="H57" s="27"/>
      <c r="I57" s="17"/>
      <c r="J57" s="17"/>
      <c r="K57" s="17"/>
      <c r="L57" s="17"/>
    </row>
    <row r="58" spans="1:12" x14ac:dyDescent="0.2">
      <c r="J58" s="17"/>
    </row>
    <row r="59" spans="1:12" x14ac:dyDescent="0.2">
      <c r="J59" s="17"/>
    </row>
    <row r="60" spans="1:12" x14ac:dyDescent="0.2">
      <c r="J60" s="17"/>
    </row>
    <row r="61" spans="1:12" x14ac:dyDescent="0.2">
      <c r="J61" s="17"/>
    </row>
    <row r="62" spans="1:12" x14ac:dyDescent="0.2">
      <c r="J62" s="17"/>
    </row>
    <row r="63" spans="1:12" x14ac:dyDescent="0.2">
      <c r="A63" s="11"/>
      <c r="J63" s="17"/>
    </row>
    <row r="64" spans="1:12" x14ac:dyDescent="0.2">
      <c r="J64" s="17"/>
    </row>
    <row r="65" spans="10:10" x14ac:dyDescent="0.2">
      <c r="J65" s="17"/>
    </row>
    <row r="66" spans="10:10" x14ac:dyDescent="0.2">
      <c r="J66" s="17"/>
    </row>
    <row r="67" spans="10:10" x14ac:dyDescent="0.2">
      <c r="J67" s="17"/>
    </row>
    <row r="68" spans="10:10" x14ac:dyDescent="0.2">
      <c r="J68" s="17"/>
    </row>
    <row r="69" spans="10:10" x14ac:dyDescent="0.2">
      <c r="J69" s="17"/>
    </row>
    <row r="70" spans="10:10" x14ac:dyDescent="0.2">
      <c r="J70" s="17"/>
    </row>
    <row r="71" spans="10:10" x14ac:dyDescent="0.2">
      <c r="J71" s="17"/>
    </row>
    <row r="72" spans="10:10" x14ac:dyDescent="0.2">
      <c r="J72" s="17"/>
    </row>
    <row r="73" spans="10:10" x14ac:dyDescent="0.2">
      <c r="J73" s="17"/>
    </row>
    <row r="74" spans="10:10" x14ac:dyDescent="0.2">
      <c r="J74" s="17"/>
    </row>
    <row r="75" spans="10:10" x14ac:dyDescent="0.2">
      <c r="J75" s="17"/>
    </row>
    <row r="76" spans="10:10" x14ac:dyDescent="0.2">
      <c r="J76" s="17"/>
    </row>
    <row r="77" spans="10:10" x14ac:dyDescent="0.2">
      <c r="J77" s="17"/>
    </row>
    <row r="78" spans="10:10" x14ac:dyDescent="0.2">
      <c r="J78" s="17"/>
    </row>
    <row r="79" spans="10:10" x14ac:dyDescent="0.2">
      <c r="J79" s="17"/>
    </row>
  </sheetData>
  <mergeCells count="6">
    <mergeCell ref="B1:L1"/>
    <mergeCell ref="I46:L46"/>
    <mergeCell ref="B29:E29"/>
    <mergeCell ref="B30:E30"/>
    <mergeCell ref="C40:I40"/>
    <mergeCell ref="C41:I41"/>
  </mergeCells>
  <phoneticPr fontId="6" type="noConversion"/>
  <pageMargins left="0" right="0" top="0" bottom="0" header="0.5" footer="0.5"/>
  <pageSetup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92"/>
  <sheetViews>
    <sheetView topLeftCell="A37" zoomScaleNormal="100" workbookViewId="0">
      <selection activeCell="D39" sqref="D39"/>
    </sheetView>
  </sheetViews>
  <sheetFormatPr defaultRowHeight="12.75" x14ac:dyDescent="0.2"/>
  <cols>
    <col min="1" max="1" width="11.42578125" customWidth="1"/>
    <col min="2" max="2" width="18.5703125" customWidth="1"/>
    <col min="3" max="3" width="8.140625" customWidth="1"/>
    <col min="4" max="5" width="18.7109375" customWidth="1"/>
    <col min="6" max="6" width="10.42578125" customWidth="1"/>
    <col min="7" max="7" width="10.140625" customWidth="1"/>
    <col min="8" max="9" width="7.140625" customWidth="1"/>
    <col min="10" max="10" width="9.7109375" customWidth="1"/>
    <col min="11" max="11" width="6.42578125" customWidth="1"/>
    <col min="12" max="12" width="6.140625" customWidth="1"/>
  </cols>
  <sheetData>
    <row r="1" spans="1:12" ht="24.95" customHeight="1" thickBot="1" x14ac:dyDescent="0.4">
      <c r="A1" s="30" t="s">
        <v>33</v>
      </c>
      <c r="B1" s="514" t="s">
        <v>862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2" t="s">
        <v>0</v>
      </c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54" t="s">
        <v>6</v>
      </c>
      <c r="H3" s="2" t="s">
        <v>301</v>
      </c>
      <c r="I3" s="2" t="s">
        <v>302</v>
      </c>
      <c r="J3" s="2" t="s">
        <v>10</v>
      </c>
      <c r="K3" s="2" t="s">
        <v>12</v>
      </c>
      <c r="L3" s="9" t="s">
        <v>13</v>
      </c>
    </row>
    <row r="4" spans="1:12" x14ac:dyDescent="0.2">
      <c r="A4" s="10"/>
      <c r="B4" s="4"/>
      <c r="C4" s="7"/>
      <c r="D4" s="6"/>
      <c r="E4" s="6"/>
      <c r="F4" s="4" t="s">
        <v>5</v>
      </c>
      <c r="G4" s="6"/>
      <c r="H4" s="67" t="s">
        <v>303</v>
      </c>
      <c r="I4" s="4" t="s">
        <v>303</v>
      </c>
      <c r="J4" s="4" t="s">
        <v>474</v>
      </c>
      <c r="K4" s="6"/>
      <c r="L4" s="6"/>
    </row>
    <row r="5" spans="1:12" x14ac:dyDescent="0.2">
      <c r="A5" s="3"/>
      <c r="B5" s="5"/>
      <c r="C5" s="8"/>
      <c r="D5" s="5"/>
      <c r="E5" s="5"/>
      <c r="F5" s="5"/>
      <c r="G5" s="5"/>
      <c r="H5" s="5"/>
      <c r="I5" s="5"/>
      <c r="J5" s="3" t="s">
        <v>473</v>
      </c>
      <c r="K5" s="5"/>
      <c r="L5" s="5"/>
    </row>
    <row r="6" spans="1:12" x14ac:dyDescent="0.2">
      <c r="A6" s="213" t="s">
        <v>859</v>
      </c>
      <c r="B6" s="214" t="s">
        <v>860</v>
      </c>
      <c r="C6" s="215">
        <v>39374</v>
      </c>
      <c r="D6" s="213" t="s">
        <v>888</v>
      </c>
      <c r="E6" s="216" t="s">
        <v>66</v>
      </c>
      <c r="F6" s="217">
        <v>232806</v>
      </c>
      <c r="G6" s="217">
        <v>217300</v>
      </c>
      <c r="H6" s="218">
        <v>100.6</v>
      </c>
      <c r="I6" s="216">
        <v>100.6</v>
      </c>
      <c r="J6" s="219">
        <v>2314</v>
      </c>
      <c r="K6" s="216">
        <v>50</v>
      </c>
      <c r="L6" s="220">
        <v>0.93</v>
      </c>
    </row>
    <row r="7" spans="1:12" x14ac:dyDescent="0.2">
      <c r="A7" s="221" t="s">
        <v>59</v>
      </c>
      <c r="B7" s="214" t="s">
        <v>861</v>
      </c>
      <c r="C7" s="215"/>
      <c r="D7" s="222" t="s">
        <v>889</v>
      </c>
      <c r="E7" s="216"/>
      <c r="F7" s="223"/>
      <c r="G7" s="217"/>
      <c r="H7" s="218"/>
      <c r="I7" s="216"/>
      <c r="J7" s="224">
        <v>2314</v>
      </c>
      <c r="K7" s="216"/>
      <c r="L7" s="225"/>
    </row>
    <row r="8" spans="1:12" x14ac:dyDescent="0.2">
      <c r="A8" s="226"/>
      <c r="B8" s="214"/>
      <c r="C8" s="215"/>
      <c r="D8" s="222"/>
      <c r="E8" s="216"/>
      <c r="F8" s="223"/>
      <c r="G8" s="217"/>
      <c r="H8" s="218"/>
      <c r="I8" s="216"/>
      <c r="J8" s="224"/>
      <c r="K8" s="216"/>
      <c r="L8" s="225"/>
    </row>
    <row r="9" spans="1:12" x14ac:dyDescent="0.2">
      <c r="A9" s="213" t="s">
        <v>863</v>
      </c>
      <c r="B9" s="214" t="s">
        <v>864</v>
      </c>
      <c r="C9" s="215">
        <v>39401</v>
      </c>
      <c r="D9" s="213" t="s">
        <v>866</v>
      </c>
      <c r="E9" s="216" t="s">
        <v>246</v>
      </c>
      <c r="F9" s="217">
        <v>348336</v>
      </c>
      <c r="G9" s="217">
        <v>321900</v>
      </c>
      <c r="H9" s="218">
        <v>145.13999999999999</v>
      </c>
      <c r="I9" s="216">
        <v>141.79</v>
      </c>
      <c r="J9" s="219">
        <v>2457</v>
      </c>
      <c r="K9" s="216">
        <v>70</v>
      </c>
      <c r="L9" s="220">
        <v>0.92</v>
      </c>
    </row>
    <row r="10" spans="1:12" x14ac:dyDescent="0.2">
      <c r="A10" s="221" t="s">
        <v>64</v>
      </c>
      <c r="B10" s="214" t="s">
        <v>865</v>
      </c>
      <c r="C10" s="215"/>
      <c r="D10" s="222"/>
      <c r="E10" s="216" t="s">
        <v>21</v>
      </c>
      <c r="F10" s="223"/>
      <c r="G10" s="217"/>
      <c r="H10" s="218"/>
      <c r="I10" s="216"/>
      <c r="J10" s="224">
        <v>2400</v>
      </c>
      <c r="K10" s="216"/>
      <c r="L10" s="225"/>
    </row>
    <row r="11" spans="1:12" x14ac:dyDescent="0.2">
      <c r="A11" s="213"/>
      <c r="B11" s="214"/>
      <c r="C11" s="215"/>
      <c r="D11" s="213"/>
      <c r="E11" s="216"/>
      <c r="F11" s="217"/>
      <c r="G11" s="217"/>
      <c r="H11" s="218"/>
      <c r="I11" s="216"/>
      <c r="J11" s="219"/>
      <c r="K11" s="216"/>
      <c r="L11" s="220"/>
    </row>
    <row r="12" spans="1:12" x14ac:dyDescent="0.2">
      <c r="A12" s="167" t="s">
        <v>867</v>
      </c>
      <c r="B12" s="71" t="s">
        <v>572</v>
      </c>
      <c r="C12" s="88">
        <v>39349</v>
      </c>
      <c r="D12" s="230" t="s">
        <v>871</v>
      </c>
      <c r="E12" s="211" t="s">
        <v>872</v>
      </c>
      <c r="F12" s="231">
        <v>828387</v>
      </c>
      <c r="G12" s="232">
        <v>766400</v>
      </c>
      <c r="H12" s="233">
        <v>414.02</v>
      </c>
      <c r="I12" s="211">
        <v>336.23</v>
      </c>
      <c r="J12" s="234">
        <v>2354</v>
      </c>
      <c r="K12" s="211">
        <v>57</v>
      </c>
      <c r="L12" s="235">
        <v>0.93</v>
      </c>
    </row>
    <row r="13" spans="1:12" x14ac:dyDescent="0.2">
      <c r="A13" s="173" t="s">
        <v>19</v>
      </c>
      <c r="B13" s="71" t="s">
        <v>870</v>
      </c>
      <c r="C13" s="88"/>
      <c r="D13" s="174" t="s">
        <v>390</v>
      </c>
      <c r="E13" s="211"/>
      <c r="F13" s="232"/>
      <c r="G13" s="232"/>
      <c r="H13" s="233"/>
      <c r="I13" s="211"/>
      <c r="J13" s="236">
        <v>2000</v>
      </c>
      <c r="K13" s="211"/>
      <c r="L13" s="237"/>
    </row>
    <row r="14" spans="1:12" x14ac:dyDescent="0.2">
      <c r="A14" s="167" t="s">
        <v>868</v>
      </c>
      <c r="B14" s="71" t="s">
        <v>869</v>
      </c>
      <c r="C14" s="88"/>
      <c r="D14" s="530" t="s">
        <v>873</v>
      </c>
      <c r="E14" s="531"/>
      <c r="F14" s="231" t="s">
        <v>875</v>
      </c>
      <c r="G14" s="232"/>
      <c r="H14" s="233"/>
      <c r="I14" s="211"/>
      <c r="J14" s="234"/>
      <c r="K14" s="211">
        <v>50</v>
      </c>
      <c r="L14" s="235"/>
    </row>
    <row r="15" spans="1:12" x14ac:dyDescent="0.2">
      <c r="A15" s="173" t="s">
        <v>184</v>
      </c>
      <c r="B15" s="71"/>
      <c r="C15" s="88"/>
      <c r="D15" s="530" t="s">
        <v>874</v>
      </c>
      <c r="E15" s="531"/>
      <c r="F15" s="232"/>
      <c r="G15" s="232"/>
      <c r="H15" s="233"/>
      <c r="I15" s="211"/>
      <c r="J15" s="236"/>
      <c r="K15" s="211"/>
      <c r="L15" s="237"/>
    </row>
    <row r="16" spans="1:12" x14ac:dyDescent="0.2">
      <c r="A16" s="221"/>
      <c r="B16" s="214"/>
      <c r="C16" s="215"/>
      <c r="D16" s="222"/>
      <c r="E16" s="216"/>
      <c r="F16" s="223"/>
      <c r="G16" s="217"/>
      <c r="H16" s="218"/>
      <c r="I16" s="216"/>
      <c r="J16" s="224"/>
      <c r="K16" s="216"/>
      <c r="L16" s="225"/>
    </row>
    <row r="17" spans="1:12" x14ac:dyDescent="0.2">
      <c r="A17" s="213" t="s">
        <v>876</v>
      </c>
      <c r="B17" s="214" t="s">
        <v>877</v>
      </c>
      <c r="C17" s="215">
        <v>39433</v>
      </c>
      <c r="D17" s="213" t="s">
        <v>879</v>
      </c>
      <c r="E17" s="216" t="s">
        <v>426</v>
      </c>
      <c r="F17" s="217">
        <v>156275</v>
      </c>
      <c r="G17" s="217">
        <v>147200</v>
      </c>
      <c r="H17" s="218">
        <v>67.5</v>
      </c>
      <c r="I17" s="216">
        <v>67.5</v>
      </c>
      <c r="J17" s="219">
        <v>2315</v>
      </c>
      <c r="K17" s="216">
        <v>53</v>
      </c>
      <c r="L17" s="220">
        <v>0.94</v>
      </c>
    </row>
    <row r="18" spans="1:12" x14ac:dyDescent="0.2">
      <c r="A18" s="221" t="s">
        <v>62</v>
      </c>
      <c r="B18" s="214" t="s">
        <v>878</v>
      </c>
      <c r="C18" s="215"/>
      <c r="D18" s="222"/>
      <c r="E18" s="216"/>
      <c r="F18" s="223"/>
      <c r="G18" s="217"/>
      <c r="H18" s="218"/>
      <c r="I18" s="216"/>
      <c r="J18" s="224">
        <v>2315</v>
      </c>
      <c r="K18" s="216"/>
      <c r="L18" s="225"/>
    </row>
    <row r="19" spans="1:12" x14ac:dyDescent="0.2">
      <c r="A19" s="213"/>
      <c r="B19" s="214"/>
      <c r="C19" s="215"/>
      <c r="D19" s="213"/>
      <c r="E19" s="216"/>
      <c r="F19" s="217"/>
      <c r="G19" s="217"/>
      <c r="H19" s="218"/>
      <c r="I19" s="216"/>
      <c r="J19" s="219"/>
      <c r="K19" s="216"/>
      <c r="L19" s="220"/>
    </row>
    <row r="20" spans="1:12" x14ac:dyDescent="0.2">
      <c r="A20" s="226" t="s">
        <v>880</v>
      </c>
      <c r="B20" s="214" t="s">
        <v>877</v>
      </c>
      <c r="C20" s="215">
        <v>39454</v>
      </c>
      <c r="D20" s="222" t="s">
        <v>879</v>
      </c>
      <c r="E20" s="216" t="s">
        <v>66</v>
      </c>
      <c r="F20" s="223">
        <v>133929</v>
      </c>
      <c r="G20" s="217">
        <v>120000</v>
      </c>
      <c r="H20" s="218">
        <v>58.23</v>
      </c>
      <c r="I20" s="216">
        <v>54.18</v>
      </c>
      <c r="J20" s="224">
        <v>2398</v>
      </c>
      <c r="K20" s="216">
        <v>49</v>
      </c>
      <c r="L20" s="225">
        <v>0.9</v>
      </c>
    </row>
    <row r="21" spans="1:12" x14ac:dyDescent="0.2">
      <c r="A21" s="227" t="s">
        <v>62</v>
      </c>
      <c r="B21" s="214" t="s">
        <v>881</v>
      </c>
      <c r="C21" s="215"/>
      <c r="D21" s="213"/>
      <c r="E21" s="216"/>
      <c r="F21" s="217"/>
      <c r="G21" s="217"/>
      <c r="H21" s="218"/>
      <c r="I21" s="216"/>
      <c r="J21" s="219">
        <v>2300</v>
      </c>
      <c r="K21" s="216"/>
      <c r="L21" s="220"/>
    </row>
    <row r="22" spans="1:12" x14ac:dyDescent="0.2">
      <c r="A22" s="221"/>
      <c r="B22" s="214" t="s">
        <v>882</v>
      </c>
      <c r="C22" s="215"/>
      <c r="D22" s="222"/>
      <c r="E22" s="216"/>
      <c r="F22" s="223"/>
      <c r="G22" s="217"/>
      <c r="H22" s="218"/>
      <c r="I22" s="216"/>
      <c r="J22" s="224"/>
      <c r="K22" s="216"/>
      <c r="L22" s="225"/>
    </row>
    <row r="23" spans="1:12" x14ac:dyDescent="0.2">
      <c r="A23" s="213"/>
      <c r="B23" s="214"/>
      <c r="C23" s="215"/>
      <c r="D23" s="213"/>
      <c r="E23" s="216"/>
      <c r="F23" s="217"/>
      <c r="G23" s="217"/>
      <c r="H23" s="218"/>
      <c r="I23" s="216"/>
      <c r="J23" s="219"/>
      <c r="K23" s="216"/>
      <c r="L23" s="220"/>
    </row>
    <row r="24" spans="1:12" x14ac:dyDescent="0.2">
      <c r="A24" s="226" t="s">
        <v>400</v>
      </c>
      <c r="B24" s="214" t="s">
        <v>402</v>
      </c>
      <c r="C24" s="215">
        <v>39483</v>
      </c>
      <c r="D24" s="222" t="s">
        <v>885</v>
      </c>
      <c r="E24" s="216" t="s">
        <v>884</v>
      </c>
      <c r="F24" s="223">
        <v>84000</v>
      </c>
      <c r="G24" s="217">
        <v>81700</v>
      </c>
      <c r="H24" s="218">
        <v>39.799999999999997</v>
      </c>
      <c r="I24" s="216">
        <v>37</v>
      </c>
      <c r="J24" s="224">
        <v>2243</v>
      </c>
      <c r="K24" s="216">
        <v>54</v>
      </c>
      <c r="L24" s="225">
        <v>0.97</v>
      </c>
    </row>
    <row r="25" spans="1:12" x14ac:dyDescent="0.2">
      <c r="A25" s="227" t="s">
        <v>25</v>
      </c>
      <c r="B25" s="214" t="s">
        <v>886</v>
      </c>
      <c r="C25" s="215"/>
      <c r="D25" s="213"/>
      <c r="E25" s="216"/>
      <c r="F25" s="217"/>
      <c r="G25" s="217"/>
      <c r="H25" s="218"/>
      <c r="I25" s="216"/>
      <c r="J25" s="224">
        <v>2110</v>
      </c>
      <c r="K25" s="216"/>
      <c r="L25" s="220"/>
    </row>
    <row r="26" spans="1:12" x14ac:dyDescent="0.2">
      <c r="A26" s="221"/>
      <c r="B26" s="214" t="s">
        <v>887</v>
      </c>
      <c r="C26" s="215"/>
      <c r="D26" s="222"/>
      <c r="E26" s="216"/>
      <c r="F26" s="223"/>
      <c r="G26" s="217"/>
      <c r="H26" s="218"/>
      <c r="I26" s="216"/>
      <c r="J26" s="224"/>
      <c r="K26" s="216"/>
      <c r="L26" s="225"/>
    </row>
    <row r="27" spans="1:12" x14ac:dyDescent="0.2">
      <c r="A27" s="213"/>
      <c r="B27" s="214"/>
      <c r="C27" s="215"/>
      <c r="D27" s="213"/>
      <c r="E27" s="216"/>
      <c r="F27" s="217"/>
      <c r="G27" s="217"/>
      <c r="H27" s="218"/>
      <c r="I27" s="216"/>
      <c r="J27" s="224"/>
      <c r="K27" s="216"/>
      <c r="L27" s="220"/>
    </row>
    <row r="28" spans="1:12" x14ac:dyDescent="0.2">
      <c r="A28" s="226" t="s">
        <v>890</v>
      </c>
      <c r="B28" s="214" t="s">
        <v>891</v>
      </c>
      <c r="C28" s="215">
        <v>39485</v>
      </c>
      <c r="D28" s="222" t="s">
        <v>894</v>
      </c>
      <c r="E28" s="216" t="s">
        <v>892</v>
      </c>
      <c r="F28" s="223">
        <v>480000</v>
      </c>
      <c r="G28" s="228">
        <v>324800</v>
      </c>
      <c r="H28" s="218">
        <v>160</v>
      </c>
      <c r="I28" s="216">
        <v>148</v>
      </c>
      <c r="J28" s="224">
        <v>3128</v>
      </c>
      <c r="K28" s="216">
        <v>47</v>
      </c>
      <c r="L28" s="225">
        <v>0.68</v>
      </c>
    </row>
    <row r="29" spans="1:12" x14ac:dyDescent="0.2">
      <c r="A29" s="227" t="s">
        <v>62</v>
      </c>
      <c r="B29" s="214" t="s">
        <v>417</v>
      </c>
      <c r="C29" s="215"/>
      <c r="D29" s="213"/>
      <c r="E29" s="216" t="s">
        <v>893</v>
      </c>
      <c r="F29" s="217"/>
      <c r="G29" s="228"/>
      <c r="H29" s="218"/>
      <c r="I29" s="216"/>
      <c r="J29" s="224">
        <v>3000</v>
      </c>
      <c r="K29" s="216"/>
      <c r="L29" s="220"/>
    </row>
    <row r="30" spans="1:12" x14ac:dyDescent="0.2">
      <c r="A30" s="221"/>
      <c r="B30" s="214"/>
      <c r="C30" s="215"/>
      <c r="D30" s="222"/>
      <c r="E30" s="216"/>
      <c r="F30" s="223"/>
      <c r="G30" s="217"/>
      <c r="H30" s="218"/>
      <c r="I30" s="216"/>
      <c r="J30" s="224"/>
      <c r="K30" s="216"/>
      <c r="L30" s="225"/>
    </row>
    <row r="31" spans="1:12" x14ac:dyDescent="0.2">
      <c r="A31" s="213" t="s">
        <v>895</v>
      </c>
      <c r="B31" s="214" t="s">
        <v>896</v>
      </c>
      <c r="C31" s="215">
        <v>39540</v>
      </c>
      <c r="D31" s="213" t="s">
        <v>899</v>
      </c>
      <c r="E31" s="216" t="s">
        <v>900</v>
      </c>
      <c r="F31" s="217">
        <v>165400</v>
      </c>
      <c r="G31" s="217">
        <v>131200</v>
      </c>
      <c r="H31" s="218">
        <v>60.8</v>
      </c>
      <c r="I31" s="216">
        <v>60.2</v>
      </c>
      <c r="J31" s="224">
        <v>2747.51</v>
      </c>
      <c r="K31" s="216">
        <v>55</v>
      </c>
      <c r="L31" s="220">
        <v>0.8</v>
      </c>
    </row>
    <row r="32" spans="1:12" x14ac:dyDescent="0.2">
      <c r="A32" s="221" t="s">
        <v>502</v>
      </c>
      <c r="B32" s="214" t="s">
        <v>897</v>
      </c>
      <c r="C32" s="215"/>
      <c r="D32" s="222"/>
      <c r="E32" s="216"/>
      <c r="F32" s="223"/>
      <c r="G32" s="217"/>
      <c r="H32" s="218"/>
      <c r="I32" s="216"/>
      <c r="J32" s="224">
        <v>2720.39</v>
      </c>
      <c r="K32" s="216"/>
      <c r="L32" s="225"/>
    </row>
    <row r="33" spans="1:12" x14ac:dyDescent="0.2">
      <c r="A33" s="213"/>
      <c r="B33" s="214" t="s">
        <v>898</v>
      </c>
      <c r="C33" s="215"/>
      <c r="D33" s="213"/>
      <c r="E33" s="216"/>
      <c r="F33" s="217"/>
      <c r="G33" s="217"/>
      <c r="H33" s="218"/>
      <c r="I33" s="216"/>
      <c r="J33" s="224"/>
      <c r="K33" s="216"/>
      <c r="L33" s="220"/>
    </row>
    <row r="34" spans="1:12" x14ac:dyDescent="0.2">
      <c r="A34" s="213"/>
      <c r="B34" s="214"/>
      <c r="C34" s="215"/>
      <c r="D34" s="222"/>
      <c r="E34" s="216"/>
      <c r="F34" s="223"/>
      <c r="G34" s="217"/>
      <c r="H34" s="218"/>
      <c r="I34" s="216"/>
      <c r="J34" s="224"/>
      <c r="K34" s="216"/>
      <c r="L34" s="225"/>
    </row>
    <row r="35" spans="1:12" x14ac:dyDescent="0.2">
      <c r="A35" s="213" t="s">
        <v>901</v>
      </c>
      <c r="B35" s="214" t="s">
        <v>902</v>
      </c>
      <c r="C35" s="215">
        <v>39580</v>
      </c>
      <c r="D35" s="213" t="s">
        <v>904</v>
      </c>
      <c r="E35" s="216" t="s">
        <v>905</v>
      </c>
      <c r="F35" s="217">
        <v>63342</v>
      </c>
      <c r="G35" s="217">
        <v>49900</v>
      </c>
      <c r="H35" s="218">
        <v>27.54</v>
      </c>
      <c r="I35" s="216">
        <v>22.46</v>
      </c>
      <c r="J35" s="224">
        <v>2620</v>
      </c>
      <c r="K35" s="216">
        <v>45</v>
      </c>
      <c r="L35" s="220">
        <v>0.79</v>
      </c>
    </row>
    <row r="36" spans="1:12" x14ac:dyDescent="0.2">
      <c r="A36" s="221" t="s">
        <v>502</v>
      </c>
      <c r="B36" s="214" t="s">
        <v>903</v>
      </c>
      <c r="C36" s="215"/>
      <c r="D36" s="222"/>
      <c r="E36" s="216"/>
      <c r="F36" s="223"/>
      <c r="G36" s="217"/>
      <c r="H36" s="218"/>
      <c r="I36" s="216"/>
      <c r="J36" s="224">
        <v>2300</v>
      </c>
      <c r="K36" s="216"/>
      <c r="L36" s="225"/>
    </row>
    <row r="37" spans="1:12" x14ac:dyDescent="0.2">
      <c r="A37" s="213"/>
      <c r="B37" s="214"/>
      <c r="C37" s="215"/>
      <c r="D37" s="213"/>
      <c r="E37" s="216"/>
      <c r="F37" s="217"/>
      <c r="G37" s="217"/>
      <c r="H37" s="218"/>
      <c r="I37" s="216"/>
      <c r="J37" s="224"/>
      <c r="K37" s="216"/>
      <c r="L37" s="220"/>
    </row>
    <row r="38" spans="1:12" x14ac:dyDescent="0.2">
      <c r="A38" s="226" t="s">
        <v>907</v>
      </c>
      <c r="B38" s="214" t="s">
        <v>908</v>
      </c>
      <c r="C38" s="215">
        <v>39629</v>
      </c>
      <c r="D38" s="222" t="s">
        <v>910</v>
      </c>
      <c r="E38" s="216" t="s">
        <v>911</v>
      </c>
      <c r="F38" s="223">
        <v>216000</v>
      </c>
      <c r="G38" s="217">
        <v>170600</v>
      </c>
      <c r="H38" s="218">
        <v>80</v>
      </c>
      <c r="I38" s="216">
        <v>78.239999999999995</v>
      </c>
      <c r="J38" s="224">
        <v>2700</v>
      </c>
      <c r="K38" s="216">
        <v>53</v>
      </c>
      <c r="L38" s="225">
        <v>0.79</v>
      </c>
    </row>
    <row r="39" spans="1:12" x14ac:dyDescent="0.2">
      <c r="A39" s="227" t="s">
        <v>63</v>
      </c>
      <c r="B39" s="532" t="s">
        <v>909</v>
      </c>
      <c r="C39" s="522"/>
      <c r="D39" s="213"/>
      <c r="E39" s="216"/>
      <c r="F39" s="217"/>
      <c r="G39" s="217"/>
      <c r="H39" s="218"/>
      <c r="I39" s="216"/>
      <c r="J39" s="224">
        <v>2761</v>
      </c>
      <c r="K39" s="216"/>
      <c r="L39" s="220"/>
    </row>
    <row r="40" spans="1:12" x14ac:dyDescent="0.2">
      <c r="A40" s="221"/>
      <c r="B40" s="214"/>
      <c r="C40" s="215"/>
      <c r="D40" s="222"/>
      <c r="E40" s="216"/>
      <c r="F40" s="223"/>
      <c r="G40" s="217"/>
      <c r="H40" s="218"/>
      <c r="I40" s="216"/>
      <c r="J40" s="224"/>
      <c r="K40" s="216"/>
      <c r="L40" s="225"/>
    </row>
    <row r="41" spans="1:12" x14ac:dyDescent="0.2">
      <c r="A41" s="174" t="s">
        <v>912</v>
      </c>
      <c r="B41" s="71" t="s">
        <v>923</v>
      </c>
      <c r="C41" s="88">
        <v>39675</v>
      </c>
      <c r="D41" s="174" t="s">
        <v>916</v>
      </c>
      <c r="E41" s="211" t="s">
        <v>918</v>
      </c>
      <c r="F41" s="232">
        <v>285000</v>
      </c>
      <c r="G41" s="232">
        <v>306900</v>
      </c>
      <c r="H41" s="233">
        <v>155.09</v>
      </c>
      <c r="I41" s="211">
        <v>0</v>
      </c>
      <c r="J41" s="234"/>
      <c r="K41" s="211" t="s">
        <v>920</v>
      </c>
      <c r="L41" s="237">
        <v>1.08</v>
      </c>
    </row>
    <row r="42" spans="1:12" x14ac:dyDescent="0.2">
      <c r="A42" s="167" t="s">
        <v>913</v>
      </c>
      <c r="B42" s="71"/>
      <c r="C42" s="88"/>
      <c r="D42" s="230" t="s">
        <v>917</v>
      </c>
      <c r="E42" s="211" t="s">
        <v>919</v>
      </c>
      <c r="F42" s="231"/>
      <c r="G42" s="232"/>
      <c r="H42" s="233"/>
      <c r="I42" s="211"/>
      <c r="J42" s="234">
        <v>1838</v>
      </c>
      <c r="K42" s="211">
        <v>48</v>
      </c>
      <c r="L42" s="235"/>
    </row>
    <row r="43" spans="1:12" x14ac:dyDescent="0.2">
      <c r="A43" s="174" t="s">
        <v>914</v>
      </c>
      <c r="B43" s="71"/>
      <c r="C43" s="88"/>
      <c r="D43" s="174" t="s">
        <v>921</v>
      </c>
      <c r="E43" s="211" t="s">
        <v>924</v>
      </c>
      <c r="F43" s="232"/>
      <c r="G43" s="232"/>
      <c r="H43" s="233"/>
      <c r="I43" s="211"/>
      <c r="J43" s="234"/>
      <c r="K43" s="211"/>
      <c r="L43" s="237"/>
    </row>
    <row r="44" spans="1:12" x14ac:dyDescent="0.2">
      <c r="A44" s="174" t="s">
        <v>915</v>
      </c>
      <c r="B44" s="71"/>
      <c r="C44" s="88"/>
      <c r="D44" s="174" t="s">
        <v>922</v>
      </c>
      <c r="E44" s="211" t="s">
        <v>925</v>
      </c>
      <c r="F44" s="232"/>
      <c r="G44" s="232"/>
      <c r="H44" s="233"/>
      <c r="I44" s="211"/>
      <c r="J44" s="234"/>
      <c r="K44" s="211"/>
      <c r="L44" s="237"/>
    </row>
    <row r="45" spans="1:12" x14ac:dyDescent="0.2">
      <c r="A45" s="227"/>
      <c r="B45" s="214"/>
      <c r="C45" s="215"/>
      <c r="D45" s="213"/>
      <c r="E45" s="216"/>
      <c r="F45" s="217"/>
      <c r="G45" s="217"/>
      <c r="H45" s="218"/>
      <c r="I45" s="216"/>
      <c r="J45" s="224"/>
      <c r="K45" s="216"/>
      <c r="L45" s="220"/>
    </row>
    <row r="46" spans="1:12" ht="13.5" thickBot="1" x14ac:dyDescent="0.25">
      <c r="B46" s="11"/>
      <c r="C46" s="11"/>
      <c r="D46" s="17"/>
      <c r="E46" s="17"/>
      <c r="F46" s="27"/>
      <c r="G46" s="27" t="s">
        <v>216</v>
      </c>
      <c r="H46" s="27"/>
      <c r="I46" s="519" t="s">
        <v>883</v>
      </c>
      <c r="J46" s="519"/>
      <c r="K46" s="519"/>
      <c r="L46" s="519"/>
    </row>
    <row r="47" spans="1:12" ht="24" thickBot="1" x14ac:dyDescent="0.4">
      <c r="A47" s="30" t="s">
        <v>33</v>
      </c>
      <c r="B47" s="514" t="s">
        <v>862</v>
      </c>
      <c r="C47" s="518"/>
      <c r="D47" s="518"/>
      <c r="E47" s="518"/>
      <c r="F47" s="518"/>
      <c r="G47" s="518"/>
      <c r="H47" s="518"/>
      <c r="I47" s="518"/>
      <c r="J47" s="518"/>
      <c r="K47" s="518"/>
      <c r="L47" s="518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2" t="s">
        <v>0</v>
      </c>
      <c r="B49" s="2" t="s">
        <v>14</v>
      </c>
      <c r="C49" s="2" t="s">
        <v>1</v>
      </c>
      <c r="D49" s="2" t="s">
        <v>2</v>
      </c>
      <c r="E49" s="2" t="s">
        <v>3</v>
      </c>
      <c r="F49" s="2" t="s">
        <v>4</v>
      </c>
      <c r="G49" s="54" t="s">
        <v>6</v>
      </c>
      <c r="H49" s="2" t="s">
        <v>301</v>
      </c>
      <c r="I49" s="2" t="s">
        <v>302</v>
      </c>
      <c r="J49" s="2" t="s">
        <v>10</v>
      </c>
      <c r="K49" s="2" t="s">
        <v>12</v>
      </c>
      <c r="L49" s="9" t="s">
        <v>13</v>
      </c>
    </row>
    <row r="50" spans="1:12" x14ac:dyDescent="0.2">
      <c r="A50" s="10"/>
      <c r="B50" s="4"/>
      <c r="C50" s="7"/>
      <c r="D50" s="6"/>
      <c r="E50" s="6"/>
      <c r="F50" s="4" t="s">
        <v>5</v>
      </c>
      <c r="G50" s="6"/>
      <c r="H50" s="67" t="s">
        <v>303</v>
      </c>
      <c r="I50" s="4" t="s">
        <v>303</v>
      </c>
      <c r="J50" s="4" t="s">
        <v>474</v>
      </c>
      <c r="K50" s="6"/>
      <c r="L50" s="6"/>
    </row>
    <row r="51" spans="1:12" x14ac:dyDescent="0.2">
      <c r="A51" s="3"/>
      <c r="B51" s="5"/>
      <c r="C51" s="8"/>
      <c r="D51" s="5"/>
      <c r="E51" s="5"/>
      <c r="F51" s="5"/>
      <c r="G51" s="5"/>
      <c r="H51" s="5"/>
      <c r="I51" s="5"/>
      <c r="J51" s="3" t="s">
        <v>473</v>
      </c>
      <c r="K51" s="5"/>
      <c r="L51" s="5"/>
    </row>
    <row r="52" spans="1:12" x14ac:dyDescent="0.2">
      <c r="A52" s="213" t="s">
        <v>926</v>
      </c>
      <c r="B52" s="214" t="s">
        <v>927</v>
      </c>
      <c r="C52" s="215">
        <v>39692</v>
      </c>
      <c r="D52" s="213" t="s">
        <v>928</v>
      </c>
      <c r="E52" s="216" t="s">
        <v>930</v>
      </c>
      <c r="F52" s="217">
        <v>360000</v>
      </c>
      <c r="G52" s="217">
        <v>264500</v>
      </c>
      <c r="H52" s="218">
        <v>163.5</v>
      </c>
      <c r="I52" s="216">
        <v>115.31</v>
      </c>
      <c r="J52" s="219">
        <v>3008</v>
      </c>
      <c r="K52" s="216">
        <v>54</v>
      </c>
      <c r="L52" s="220">
        <v>0.73499999999999999</v>
      </c>
    </row>
    <row r="53" spans="1:12" x14ac:dyDescent="0.2">
      <c r="A53" s="221"/>
      <c r="B53" s="214" t="s">
        <v>935</v>
      </c>
      <c r="C53" s="215"/>
      <c r="D53" s="222" t="s">
        <v>929</v>
      </c>
      <c r="E53" s="216" t="s">
        <v>931</v>
      </c>
      <c r="F53" s="223"/>
      <c r="G53" s="217"/>
      <c r="H53" s="218"/>
      <c r="I53" s="216"/>
      <c r="J53" s="224">
        <v>2202</v>
      </c>
      <c r="K53" s="216"/>
      <c r="L53" s="225"/>
    </row>
    <row r="54" spans="1:12" x14ac:dyDescent="0.2">
      <c r="A54" s="226"/>
      <c r="B54" s="214" t="s">
        <v>936</v>
      </c>
      <c r="C54" s="215"/>
      <c r="D54" s="533" t="s">
        <v>932</v>
      </c>
      <c r="E54" s="534"/>
      <c r="F54" s="223"/>
      <c r="G54" s="217"/>
      <c r="H54" s="218"/>
      <c r="I54" s="216"/>
      <c r="J54" s="224"/>
      <c r="K54" s="216"/>
      <c r="L54" s="225"/>
    </row>
    <row r="55" spans="1:12" x14ac:dyDescent="0.2">
      <c r="A55" s="213"/>
      <c r="B55" s="214"/>
      <c r="C55" s="215"/>
      <c r="D55" s="533" t="s">
        <v>933</v>
      </c>
      <c r="E55" s="534"/>
      <c r="F55" s="217"/>
      <c r="G55" s="217"/>
      <c r="H55" s="218"/>
      <c r="I55" s="216"/>
      <c r="J55" s="219"/>
      <c r="K55" s="216"/>
      <c r="L55" s="220"/>
    </row>
    <row r="56" spans="1:12" x14ac:dyDescent="0.2">
      <c r="A56" s="221"/>
      <c r="B56" s="214"/>
      <c r="C56" s="215"/>
      <c r="D56" s="533" t="s">
        <v>934</v>
      </c>
      <c r="E56" s="534"/>
      <c r="F56" s="223"/>
      <c r="G56" s="217"/>
      <c r="H56" s="218"/>
      <c r="I56" s="216"/>
      <c r="J56" s="224"/>
      <c r="K56" s="216"/>
      <c r="L56" s="225"/>
    </row>
    <row r="57" spans="1:12" x14ac:dyDescent="0.2">
      <c r="A57" s="213"/>
      <c r="B57" s="214"/>
      <c r="C57" s="215"/>
      <c r="D57" s="222"/>
      <c r="E57" s="216"/>
      <c r="F57" s="217"/>
      <c r="G57" s="217"/>
      <c r="H57" s="218"/>
      <c r="I57" s="216"/>
      <c r="J57" s="219"/>
      <c r="K57" s="216"/>
      <c r="L57" s="220"/>
    </row>
    <row r="58" spans="1:12" x14ac:dyDescent="0.2">
      <c r="A58" s="229" t="s">
        <v>937</v>
      </c>
      <c r="B58" s="214" t="s">
        <v>938</v>
      </c>
      <c r="C58" s="215">
        <v>39703</v>
      </c>
      <c r="D58" s="222" t="s">
        <v>940</v>
      </c>
      <c r="E58" s="216" t="s">
        <v>287</v>
      </c>
      <c r="F58" s="223">
        <v>323000</v>
      </c>
      <c r="G58" s="217">
        <v>257200</v>
      </c>
      <c r="H58" s="218">
        <v>163.75</v>
      </c>
      <c r="I58" s="216">
        <v>97.26</v>
      </c>
      <c r="J58" s="224">
        <v>2856</v>
      </c>
      <c r="K58" s="216">
        <v>57</v>
      </c>
      <c r="L58" s="225">
        <v>0.8</v>
      </c>
    </row>
    <row r="59" spans="1:12" x14ac:dyDescent="0.2">
      <c r="A59" s="227"/>
      <c r="B59" s="214" t="s">
        <v>939</v>
      </c>
      <c r="C59" s="215"/>
      <c r="D59" s="222" t="s">
        <v>390</v>
      </c>
      <c r="E59" s="216"/>
      <c r="F59" s="217"/>
      <c r="G59" s="217"/>
      <c r="H59" s="218"/>
      <c r="I59" s="216"/>
      <c r="J59" s="219">
        <v>1973</v>
      </c>
      <c r="K59" s="216"/>
      <c r="L59" s="220"/>
    </row>
    <row r="60" spans="1:12" x14ac:dyDescent="0.2">
      <c r="A60" s="226"/>
      <c r="B60" s="214"/>
      <c r="C60" s="215"/>
      <c r="D60" s="222" t="s">
        <v>941</v>
      </c>
      <c r="E60" s="216"/>
      <c r="F60" s="223"/>
      <c r="G60" s="217"/>
      <c r="H60" s="218"/>
      <c r="I60" s="216"/>
      <c r="J60" s="224"/>
      <c r="K60" s="216"/>
      <c r="L60" s="225"/>
    </row>
    <row r="61" spans="1:12" x14ac:dyDescent="0.2">
      <c r="A61" s="227"/>
      <c r="B61" s="214"/>
      <c r="C61" s="215"/>
      <c r="D61" s="222"/>
      <c r="E61" s="216"/>
      <c r="F61" s="217"/>
      <c r="G61" s="217"/>
      <c r="H61" s="218"/>
      <c r="I61" s="216"/>
      <c r="J61" s="219"/>
      <c r="K61" s="216"/>
      <c r="L61" s="220"/>
    </row>
    <row r="62" spans="1:12" x14ac:dyDescent="0.2">
      <c r="A62" s="221"/>
      <c r="B62" s="214"/>
      <c r="C62" s="215"/>
      <c r="D62" s="222"/>
      <c r="E62" s="216"/>
      <c r="F62" s="223"/>
      <c r="G62" s="217"/>
      <c r="H62" s="218"/>
      <c r="I62" s="216"/>
      <c r="J62" s="224"/>
      <c r="K62" s="216"/>
      <c r="L62" s="225"/>
    </row>
    <row r="63" spans="1:12" x14ac:dyDescent="0.2">
      <c r="A63" s="213"/>
      <c r="B63" s="214"/>
      <c r="C63" s="215"/>
      <c r="D63" s="213"/>
      <c r="E63" s="216"/>
      <c r="F63" s="217"/>
      <c r="G63" s="217"/>
      <c r="H63" s="218"/>
      <c r="I63" s="216"/>
      <c r="J63" s="219"/>
      <c r="K63" s="216"/>
      <c r="L63" s="220"/>
    </row>
    <row r="64" spans="1:12" x14ac:dyDescent="0.2">
      <c r="A64" s="221"/>
      <c r="B64" s="214"/>
      <c r="C64" s="215"/>
      <c r="D64" s="222"/>
      <c r="E64" s="216"/>
      <c r="F64" s="223"/>
      <c r="G64" s="217"/>
      <c r="H64" s="218"/>
      <c r="I64" s="216"/>
      <c r="J64" s="224"/>
      <c r="K64" s="216"/>
      <c r="L64" s="225"/>
    </row>
    <row r="65" spans="1:12" x14ac:dyDescent="0.2">
      <c r="A65" s="213"/>
      <c r="B65" s="214"/>
      <c r="C65" s="215"/>
      <c r="D65" s="213"/>
      <c r="E65" s="216"/>
      <c r="F65" s="217"/>
      <c r="G65" s="217"/>
      <c r="H65" s="218"/>
      <c r="I65" s="216"/>
      <c r="J65" s="219"/>
      <c r="K65" s="216"/>
      <c r="L65" s="220"/>
    </row>
    <row r="66" spans="1:12" x14ac:dyDescent="0.2">
      <c r="A66" s="226"/>
      <c r="B66" s="214"/>
      <c r="C66" s="215"/>
      <c r="D66" s="222"/>
      <c r="E66" s="216"/>
      <c r="F66" s="223"/>
      <c r="G66" s="217"/>
      <c r="H66" s="218"/>
      <c r="I66" s="216"/>
      <c r="J66" s="224"/>
      <c r="K66" s="216"/>
      <c r="L66" s="225"/>
    </row>
    <row r="67" spans="1:12" x14ac:dyDescent="0.2">
      <c r="A67" s="227"/>
      <c r="B67" s="214"/>
      <c r="C67" s="215"/>
      <c r="D67" s="213"/>
      <c r="E67" s="216"/>
      <c r="F67" s="217"/>
      <c r="G67" s="217"/>
      <c r="H67" s="218"/>
      <c r="I67" s="216"/>
      <c r="J67" s="219"/>
      <c r="K67" s="216"/>
      <c r="L67" s="220"/>
    </row>
    <row r="68" spans="1:12" x14ac:dyDescent="0.2">
      <c r="A68" s="221"/>
      <c r="B68" s="214"/>
      <c r="C68" s="215"/>
      <c r="D68" s="222"/>
      <c r="E68" s="216"/>
      <c r="F68" s="223"/>
      <c r="G68" s="217"/>
      <c r="H68" s="218"/>
      <c r="I68" s="216"/>
      <c r="J68" s="224"/>
      <c r="K68" s="216"/>
      <c r="L68" s="225"/>
    </row>
    <row r="69" spans="1:12" x14ac:dyDescent="0.2">
      <c r="A69" s="213"/>
      <c r="B69" s="214"/>
      <c r="C69" s="215"/>
      <c r="D69" s="213"/>
      <c r="E69" s="216"/>
      <c r="F69" s="217"/>
      <c r="G69" s="217"/>
      <c r="H69" s="218"/>
      <c r="I69" s="216"/>
      <c r="J69" s="219"/>
      <c r="K69" s="216"/>
      <c r="L69" s="220"/>
    </row>
    <row r="70" spans="1:12" x14ac:dyDescent="0.2">
      <c r="A70" s="226"/>
      <c r="B70" s="214"/>
      <c r="C70" s="215"/>
      <c r="D70" s="222"/>
      <c r="E70" s="216"/>
      <c r="F70" s="223"/>
      <c r="G70" s="217"/>
      <c r="H70" s="218"/>
      <c r="I70" s="216"/>
      <c r="J70" s="224"/>
      <c r="K70" s="216"/>
      <c r="L70" s="225"/>
    </row>
    <row r="71" spans="1:12" x14ac:dyDescent="0.2">
      <c r="A71" s="227"/>
      <c r="B71" s="214"/>
      <c r="C71" s="215"/>
      <c r="D71" s="213"/>
      <c r="E71" s="216"/>
      <c r="F71" s="217"/>
      <c r="G71" s="217"/>
      <c r="H71" s="218"/>
      <c r="I71" s="216"/>
      <c r="J71" s="224"/>
      <c r="K71" s="216"/>
      <c r="L71" s="220"/>
    </row>
    <row r="72" spans="1:12" x14ac:dyDescent="0.2">
      <c r="A72" s="221"/>
      <c r="B72" s="214"/>
      <c r="C72" s="215"/>
      <c r="D72" s="222"/>
      <c r="E72" s="216"/>
      <c r="F72" s="223"/>
      <c r="G72" s="217"/>
      <c r="H72" s="218"/>
      <c r="I72" s="216"/>
      <c r="J72" s="224"/>
      <c r="K72" s="216"/>
      <c r="L72" s="225"/>
    </row>
    <row r="73" spans="1:12" x14ac:dyDescent="0.2">
      <c r="A73" s="213"/>
      <c r="B73" s="214"/>
      <c r="C73" s="215"/>
      <c r="D73" s="213"/>
      <c r="E73" s="216"/>
      <c r="F73" s="217"/>
      <c r="G73" s="217"/>
      <c r="H73" s="218"/>
      <c r="I73" s="216"/>
      <c r="J73" s="224"/>
      <c r="K73" s="216"/>
      <c r="L73" s="220"/>
    </row>
    <row r="74" spans="1:12" x14ac:dyDescent="0.2">
      <c r="A74" s="226"/>
      <c r="B74" s="214"/>
      <c r="C74" s="215"/>
      <c r="D74" s="222"/>
      <c r="E74" s="216"/>
      <c r="F74" s="223"/>
      <c r="G74" s="228"/>
      <c r="H74" s="218"/>
      <c r="I74" s="216"/>
      <c r="J74" s="224"/>
      <c r="K74" s="216"/>
      <c r="L74" s="225"/>
    </row>
    <row r="75" spans="1:12" x14ac:dyDescent="0.2">
      <c r="A75" s="227"/>
      <c r="B75" s="214"/>
      <c r="C75" s="215"/>
      <c r="D75" s="213"/>
      <c r="E75" s="216"/>
      <c r="F75" s="217"/>
      <c r="G75" s="228"/>
      <c r="H75" s="218"/>
      <c r="I75" s="216"/>
      <c r="J75" s="224"/>
      <c r="K75" s="216"/>
      <c r="L75" s="220"/>
    </row>
    <row r="76" spans="1:12" x14ac:dyDescent="0.2">
      <c r="A76" s="221"/>
      <c r="B76" s="214"/>
      <c r="C76" s="215"/>
      <c r="D76" s="222"/>
      <c r="E76" s="216"/>
      <c r="F76" s="223"/>
      <c r="G76" s="217"/>
      <c r="H76" s="218"/>
      <c r="I76" s="216"/>
      <c r="J76" s="224"/>
      <c r="K76" s="216"/>
      <c r="L76" s="225"/>
    </row>
    <row r="77" spans="1:12" x14ac:dyDescent="0.2">
      <c r="A77" s="213"/>
      <c r="B77" s="214"/>
      <c r="C77" s="215"/>
      <c r="D77" s="213"/>
      <c r="E77" s="216"/>
      <c r="F77" s="217"/>
      <c r="G77" s="217"/>
      <c r="H77" s="218"/>
      <c r="I77" s="216"/>
      <c r="J77" s="224"/>
      <c r="K77" s="216"/>
      <c r="L77" s="220"/>
    </row>
    <row r="78" spans="1:12" x14ac:dyDescent="0.2">
      <c r="A78" s="221"/>
      <c r="B78" s="214"/>
      <c r="C78" s="215"/>
      <c r="D78" s="222"/>
      <c r="E78" s="216"/>
      <c r="F78" s="223"/>
      <c r="G78" s="217"/>
      <c r="H78" s="218"/>
      <c r="I78" s="216"/>
      <c r="J78" s="224"/>
      <c r="K78" s="216"/>
      <c r="L78" s="225"/>
    </row>
    <row r="79" spans="1:12" x14ac:dyDescent="0.2">
      <c r="A79" s="213"/>
      <c r="B79" s="214"/>
      <c r="C79" s="215"/>
      <c r="D79" s="213"/>
      <c r="E79" s="216"/>
      <c r="F79" s="217"/>
      <c r="G79" s="217"/>
      <c r="H79" s="218"/>
      <c r="I79" s="216"/>
      <c r="J79" s="224"/>
      <c r="K79" s="216"/>
      <c r="L79" s="220"/>
    </row>
    <row r="80" spans="1:12" x14ac:dyDescent="0.2">
      <c r="A80" s="213"/>
      <c r="B80" s="214"/>
      <c r="C80" s="215"/>
      <c r="D80" s="222"/>
      <c r="E80" s="216"/>
      <c r="F80" s="223"/>
      <c r="G80" s="217"/>
      <c r="H80" s="218"/>
      <c r="I80" s="216"/>
      <c r="J80" s="224"/>
      <c r="K80" s="216"/>
      <c r="L80" s="225"/>
    </row>
    <row r="81" spans="1:12" x14ac:dyDescent="0.2">
      <c r="A81" s="213"/>
      <c r="B81" s="214"/>
      <c r="C81" s="215"/>
      <c r="D81" s="213"/>
      <c r="E81" s="216"/>
      <c r="F81" s="217"/>
      <c r="G81" s="217"/>
      <c r="H81" s="218"/>
      <c r="I81" s="216"/>
      <c r="J81" s="224"/>
      <c r="K81" s="216"/>
      <c r="L81" s="220"/>
    </row>
    <row r="82" spans="1:12" x14ac:dyDescent="0.2">
      <c r="A82" s="221"/>
      <c r="B82" s="214"/>
      <c r="C82" s="215"/>
      <c r="D82" s="222"/>
      <c r="E82" s="216"/>
      <c r="F82" s="223"/>
      <c r="G82" s="217"/>
      <c r="H82" s="218"/>
      <c r="I82" s="216"/>
      <c r="J82" s="224"/>
      <c r="K82" s="216"/>
      <c r="L82" s="225"/>
    </row>
    <row r="83" spans="1:12" x14ac:dyDescent="0.2">
      <c r="A83" s="213"/>
      <c r="B83" s="214"/>
      <c r="C83" s="215"/>
      <c r="D83" s="213"/>
      <c r="E83" s="216"/>
      <c r="F83" s="217"/>
      <c r="G83" s="217"/>
      <c r="H83" s="218"/>
      <c r="I83" s="216"/>
      <c r="J83" s="224"/>
      <c r="K83" s="216"/>
      <c r="L83" s="220"/>
    </row>
    <row r="84" spans="1:12" x14ac:dyDescent="0.2">
      <c r="A84" s="226"/>
      <c r="B84" s="214"/>
      <c r="C84" s="215"/>
      <c r="D84" s="222"/>
      <c r="E84" s="216"/>
      <c r="F84" s="223"/>
      <c r="G84" s="217"/>
      <c r="H84" s="218"/>
      <c r="I84" s="216"/>
      <c r="J84" s="224"/>
      <c r="K84" s="216"/>
      <c r="L84" s="225"/>
    </row>
    <row r="85" spans="1:12" x14ac:dyDescent="0.2">
      <c r="A85" s="227"/>
      <c r="B85" s="532"/>
      <c r="C85" s="522"/>
      <c r="D85" s="213"/>
      <c r="E85" s="216"/>
      <c r="F85" s="217"/>
      <c r="G85" s="217"/>
      <c r="H85" s="218"/>
      <c r="I85" s="216"/>
      <c r="J85" s="224"/>
      <c r="K85" s="216"/>
      <c r="L85" s="220"/>
    </row>
    <row r="86" spans="1:12" x14ac:dyDescent="0.2">
      <c r="A86" s="221"/>
      <c r="B86" s="214"/>
      <c r="C86" s="215"/>
      <c r="D86" s="222"/>
      <c r="E86" s="216"/>
      <c r="F86" s="223"/>
      <c r="G86" s="217"/>
      <c r="H86" s="218"/>
      <c r="I86" s="216"/>
      <c r="J86" s="224"/>
      <c r="K86" s="216"/>
      <c r="L86" s="225"/>
    </row>
    <row r="87" spans="1:12" x14ac:dyDescent="0.2">
      <c r="A87" s="213"/>
      <c r="B87" s="214"/>
      <c r="C87" s="215"/>
      <c r="D87" s="213"/>
      <c r="E87" s="216"/>
      <c r="F87" s="217"/>
      <c r="G87" s="217"/>
      <c r="H87" s="218"/>
      <c r="I87" s="216"/>
      <c r="J87" s="224"/>
      <c r="K87" s="216"/>
      <c r="L87" s="220"/>
    </row>
    <row r="88" spans="1:12" x14ac:dyDescent="0.2">
      <c r="A88" s="226"/>
      <c r="B88" s="214"/>
      <c r="C88" s="215"/>
      <c r="D88" s="222"/>
      <c r="E88" s="216"/>
      <c r="F88" s="223"/>
      <c r="G88" s="217"/>
      <c r="H88" s="218"/>
      <c r="I88" s="216"/>
      <c r="J88" s="224"/>
      <c r="K88" s="216"/>
      <c r="L88" s="225"/>
    </row>
    <row r="89" spans="1:12" x14ac:dyDescent="0.2">
      <c r="A89" s="213"/>
      <c r="B89" s="214"/>
      <c r="C89" s="215"/>
      <c r="D89" s="213"/>
      <c r="E89" s="216"/>
      <c r="F89" s="217"/>
      <c r="G89" s="217"/>
      <c r="H89" s="218"/>
      <c r="I89" s="216"/>
      <c r="J89" s="224"/>
      <c r="K89" s="216"/>
      <c r="L89" s="220"/>
    </row>
    <row r="90" spans="1:12" x14ac:dyDescent="0.2">
      <c r="A90" s="213"/>
      <c r="B90" s="214"/>
      <c r="C90" s="215"/>
      <c r="D90" s="213"/>
      <c r="E90" s="216"/>
      <c r="F90" s="217"/>
      <c r="G90" s="217"/>
      <c r="H90" s="218"/>
      <c r="I90" s="216"/>
      <c r="J90" s="224"/>
      <c r="K90" s="216"/>
      <c r="L90" s="220"/>
    </row>
    <row r="91" spans="1:12" x14ac:dyDescent="0.2">
      <c r="A91" s="227"/>
      <c r="B91" s="214"/>
      <c r="C91" s="215"/>
      <c r="D91" s="213"/>
      <c r="E91" s="216"/>
      <c r="F91" s="217"/>
      <c r="G91" s="217"/>
      <c r="H91" s="218"/>
      <c r="I91" s="216"/>
      <c r="J91" s="224"/>
      <c r="K91" s="216"/>
      <c r="L91" s="220"/>
    </row>
    <row r="92" spans="1:12" x14ac:dyDescent="0.2">
      <c r="B92" s="11"/>
      <c r="C92" s="11"/>
      <c r="D92" s="17"/>
      <c r="E92" s="17"/>
      <c r="F92" s="27"/>
      <c r="G92" s="27" t="s">
        <v>217</v>
      </c>
      <c r="H92" s="27"/>
      <c r="I92" s="519" t="s">
        <v>883</v>
      </c>
      <c r="J92" s="519"/>
      <c r="K92" s="519"/>
      <c r="L92" s="519"/>
    </row>
  </sheetData>
  <mergeCells count="11">
    <mergeCell ref="I92:L92"/>
    <mergeCell ref="D55:E55"/>
    <mergeCell ref="D56:E56"/>
    <mergeCell ref="B47:L47"/>
    <mergeCell ref="D54:E54"/>
    <mergeCell ref="B85:C85"/>
    <mergeCell ref="B1:L1"/>
    <mergeCell ref="I46:L46"/>
    <mergeCell ref="D14:E14"/>
    <mergeCell ref="D15:E15"/>
    <mergeCell ref="B39:C39"/>
  </mergeCells>
  <phoneticPr fontId="6" type="noConversion"/>
  <pageMargins left="0" right="0" top="0" bottom="0" header="0.5" footer="0.5"/>
  <pageSetup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92"/>
  <sheetViews>
    <sheetView zoomScaleNormal="100" workbookViewId="0">
      <selection activeCell="A47" sqref="A47:IV93"/>
    </sheetView>
  </sheetViews>
  <sheetFormatPr defaultRowHeight="12.75" x14ac:dyDescent="0.2"/>
  <cols>
    <col min="1" max="1" width="11.42578125" customWidth="1"/>
    <col min="2" max="2" width="18.5703125" customWidth="1"/>
    <col min="3" max="3" width="8.140625" customWidth="1"/>
    <col min="4" max="5" width="18.7109375" customWidth="1"/>
    <col min="6" max="6" width="11.5703125" customWidth="1"/>
    <col min="7" max="7" width="10.140625" customWidth="1"/>
    <col min="8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24.95" customHeight="1" thickBot="1" x14ac:dyDescent="0.4">
      <c r="A1" s="30" t="s">
        <v>33</v>
      </c>
      <c r="B1" s="514" t="s">
        <v>942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2" t="s">
        <v>0</v>
      </c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54" t="s">
        <v>6</v>
      </c>
      <c r="H3" s="2" t="s">
        <v>301</v>
      </c>
      <c r="I3" s="2" t="s">
        <v>302</v>
      </c>
      <c r="J3" s="2" t="s">
        <v>10</v>
      </c>
      <c r="K3" s="2" t="s">
        <v>12</v>
      </c>
      <c r="L3" s="9" t="s">
        <v>13</v>
      </c>
    </row>
    <row r="4" spans="1:12" x14ac:dyDescent="0.2">
      <c r="A4" s="10"/>
      <c r="B4" s="4"/>
      <c r="C4" s="7"/>
      <c r="D4" s="6"/>
      <c r="E4" s="6"/>
      <c r="F4" s="4" t="s">
        <v>5</v>
      </c>
      <c r="G4" s="6"/>
      <c r="H4" s="67" t="s">
        <v>303</v>
      </c>
      <c r="I4" s="4" t="s">
        <v>303</v>
      </c>
      <c r="J4" s="4" t="s">
        <v>474</v>
      </c>
      <c r="K4" s="6"/>
      <c r="L4" s="6"/>
    </row>
    <row r="5" spans="1:12" x14ac:dyDescent="0.2">
      <c r="A5" s="3"/>
      <c r="B5" s="5"/>
      <c r="C5" s="8"/>
      <c r="D5" s="5"/>
      <c r="E5" s="5"/>
      <c r="F5" s="5"/>
      <c r="G5" s="5"/>
      <c r="H5" s="5"/>
      <c r="I5" s="5"/>
      <c r="J5" s="3" t="s">
        <v>473</v>
      </c>
      <c r="K5" s="5"/>
      <c r="L5" s="5"/>
    </row>
    <row r="6" spans="1:12" x14ac:dyDescent="0.2">
      <c r="A6" s="213" t="s">
        <v>943</v>
      </c>
      <c r="B6" s="214" t="s">
        <v>946</v>
      </c>
      <c r="C6" s="215">
        <v>39749</v>
      </c>
      <c r="D6" s="213" t="s">
        <v>944</v>
      </c>
      <c r="E6" s="216" t="s">
        <v>945</v>
      </c>
      <c r="F6" s="217">
        <v>556960</v>
      </c>
      <c r="G6" s="217">
        <v>517800</v>
      </c>
      <c r="H6" s="218">
        <v>229</v>
      </c>
      <c r="I6" s="216">
        <v>208</v>
      </c>
      <c r="J6" s="219">
        <v>2620</v>
      </c>
      <c r="K6" s="216">
        <v>54</v>
      </c>
      <c r="L6" s="220">
        <v>0.93</v>
      </c>
    </row>
    <row r="7" spans="1:12" x14ac:dyDescent="0.2">
      <c r="A7" s="251" t="s">
        <v>1059</v>
      </c>
      <c r="B7" s="214"/>
      <c r="C7" s="215"/>
      <c r="D7" s="222" t="s">
        <v>390</v>
      </c>
      <c r="E7" s="216"/>
      <c r="F7" s="223"/>
      <c r="G7" s="217"/>
      <c r="H7" s="218"/>
      <c r="I7" s="216"/>
      <c r="J7" s="224">
        <v>2432</v>
      </c>
      <c r="K7" s="216">
        <v>49</v>
      </c>
      <c r="L7" s="225"/>
    </row>
    <row r="8" spans="1:12" x14ac:dyDescent="0.2">
      <c r="A8" s="256" t="s">
        <v>63</v>
      </c>
      <c r="B8" s="214"/>
      <c r="C8" s="215"/>
      <c r="D8" s="222"/>
      <c r="E8" s="216"/>
      <c r="F8" s="223"/>
      <c r="G8" s="217"/>
      <c r="H8" s="218"/>
      <c r="I8" s="216"/>
      <c r="J8" s="224"/>
      <c r="K8" s="216">
        <v>53</v>
      </c>
      <c r="L8" s="225"/>
    </row>
    <row r="9" spans="1:12" x14ac:dyDescent="0.2">
      <c r="A9" s="226" t="s">
        <v>947</v>
      </c>
      <c r="B9" s="214" t="s">
        <v>948</v>
      </c>
      <c r="C9" s="215">
        <v>39773</v>
      </c>
      <c r="D9" s="222" t="s">
        <v>949</v>
      </c>
      <c r="E9" s="216" t="s">
        <v>501</v>
      </c>
      <c r="F9" s="223">
        <v>204200</v>
      </c>
      <c r="G9" s="217">
        <v>185100</v>
      </c>
      <c r="H9" s="218">
        <v>80</v>
      </c>
      <c r="I9" s="216">
        <v>76.5</v>
      </c>
      <c r="J9" s="224">
        <v>2650</v>
      </c>
      <c r="K9" s="216">
        <v>56</v>
      </c>
      <c r="L9" s="225">
        <v>0.91</v>
      </c>
    </row>
    <row r="10" spans="1:12" x14ac:dyDescent="0.2">
      <c r="A10" s="256" t="s">
        <v>64</v>
      </c>
      <c r="B10" s="214" t="s">
        <v>133</v>
      </c>
      <c r="C10" s="215"/>
      <c r="D10" s="222"/>
      <c r="E10" s="216"/>
      <c r="F10" s="217"/>
      <c r="G10" s="217"/>
      <c r="H10" s="218"/>
      <c r="I10" s="216"/>
      <c r="J10" s="219">
        <v>2552</v>
      </c>
      <c r="K10" s="216"/>
      <c r="L10" s="220"/>
    </row>
    <row r="11" spans="1:12" x14ac:dyDescent="0.2">
      <c r="A11" s="227"/>
      <c r="B11" s="214"/>
      <c r="C11" s="215"/>
      <c r="D11" s="222"/>
      <c r="E11" s="216"/>
      <c r="F11" s="217"/>
      <c r="G11" s="217"/>
      <c r="H11" s="218"/>
      <c r="I11" s="216"/>
      <c r="J11" s="219"/>
      <c r="K11" s="216"/>
      <c r="L11" s="220"/>
    </row>
    <row r="12" spans="1:12" x14ac:dyDescent="0.2">
      <c r="A12" s="213" t="s">
        <v>982</v>
      </c>
      <c r="B12" s="215" t="s">
        <v>833</v>
      </c>
      <c r="C12" s="215"/>
      <c r="D12" s="213" t="s">
        <v>984</v>
      </c>
      <c r="E12" s="216" t="s">
        <v>985</v>
      </c>
      <c r="F12" s="223">
        <v>177373</v>
      </c>
      <c r="G12" s="228">
        <v>177900</v>
      </c>
      <c r="H12" s="218">
        <v>79.27</v>
      </c>
      <c r="I12" s="216">
        <v>71.52</v>
      </c>
      <c r="J12" s="224">
        <v>2392</v>
      </c>
      <c r="K12" s="216">
        <v>56</v>
      </c>
      <c r="L12" s="220">
        <v>1</v>
      </c>
    </row>
    <row r="13" spans="1:12" x14ac:dyDescent="0.2">
      <c r="A13" s="257" t="s">
        <v>64</v>
      </c>
      <c r="B13" s="214" t="s">
        <v>983</v>
      </c>
      <c r="C13" s="215"/>
      <c r="D13" s="222"/>
      <c r="E13" s="216"/>
      <c r="F13" s="223"/>
      <c r="G13" s="217"/>
      <c r="H13" s="218"/>
      <c r="I13" s="216"/>
      <c r="J13" s="224">
        <v>2238</v>
      </c>
      <c r="K13" s="216"/>
      <c r="L13" s="225"/>
    </row>
    <row r="14" spans="1:12" x14ac:dyDescent="0.2">
      <c r="A14" s="226" t="s">
        <v>951</v>
      </c>
      <c r="B14" s="214" t="s">
        <v>953</v>
      </c>
      <c r="C14" s="215">
        <v>39778</v>
      </c>
      <c r="D14" s="222" t="s">
        <v>496</v>
      </c>
      <c r="E14" s="216" t="s">
        <v>954</v>
      </c>
      <c r="F14" s="223">
        <v>270000</v>
      </c>
      <c r="G14" s="217">
        <v>220500</v>
      </c>
      <c r="H14" s="218">
        <v>94.02</v>
      </c>
      <c r="I14" s="216">
        <v>91.12</v>
      </c>
      <c r="J14" s="224">
        <v>2942</v>
      </c>
      <c r="K14" s="216" t="s">
        <v>955</v>
      </c>
      <c r="L14" s="225">
        <v>0.82</v>
      </c>
    </row>
    <row r="15" spans="1:12" x14ac:dyDescent="0.2">
      <c r="A15" s="213" t="s">
        <v>952</v>
      </c>
      <c r="B15" s="214"/>
      <c r="C15" s="215"/>
      <c r="D15" s="213"/>
      <c r="E15" s="216"/>
      <c r="F15" s="217"/>
      <c r="G15" s="217"/>
      <c r="H15" s="218"/>
      <c r="I15" s="216"/>
      <c r="J15" s="219">
        <v>2872</v>
      </c>
      <c r="K15" s="216"/>
      <c r="L15" s="220"/>
    </row>
    <row r="16" spans="1:12" x14ac:dyDescent="0.2">
      <c r="A16" s="257" t="s">
        <v>65</v>
      </c>
      <c r="B16" s="214"/>
      <c r="C16" s="215"/>
      <c r="D16" s="222"/>
      <c r="E16" s="216"/>
      <c r="F16" s="223"/>
      <c r="G16" s="217"/>
      <c r="H16" s="218"/>
      <c r="I16" s="216"/>
      <c r="J16" s="224"/>
      <c r="K16" s="216"/>
      <c r="L16" s="225"/>
    </row>
    <row r="17" spans="1:12" x14ac:dyDescent="0.2">
      <c r="A17" s="213" t="s">
        <v>956</v>
      </c>
      <c r="B17" s="214" t="s">
        <v>957</v>
      </c>
      <c r="C17" s="215">
        <v>39783</v>
      </c>
      <c r="D17" s="213" t="s">
        <v>959</v>
      </c>
      <c r="E17" s="216" t="s">
        <v>77</v>
      </c>
      <c r="F17" s="217">
        <v>375453</v>
      </c>
      <c r="G17" s="217">
        <v>300400</v>
      </c>
      <c r="H17" s="218">
        <v>160</v>
      </c>
      <c r="I17" s="216">
        <v>120.14</v>
      </c>
      <c r="J17" s="219">
        <v>3004</v>
      </c>
      <c r="K17" s="216">
        <v>50</v>
      </c>
      <c r="L17" s="220">
        <v>0.8</v>
      </c>
    </row>
    <row r="18" spans="1:12" x14ac:dyDescent="0.2">
      <c r="A18" s="257" t="s">
        <v>184</v>
      </c>
      <c r="B18" s="214" t="s">
        <v>958</v>
      </c>
      <c r="C18" s="215"/>
      <c r="D18" s="533" t="s">
        <v>1060</v>
      </c>
      <c r="E18" s="536"/>
      <c r="F18" s="522"/>
      <c r="G18" s="217"/>
      <c r="H18" s="218"/>
      <c r="I18" s="216"/>
      <c r="J18" s="224">
        <v>2347</v>
      </c>
      <c r="K18" s="216"/>
      <c r="L18" s="225"/>
    </row>
    <row r="19" spans="1:12" x14ac:dyDescent="0.2">
      <c r="A19" s="227"/>
      <c r="B19" s="214"/>
      <c r="C19" s="215"/>
      <c r="D19" s="535"/>
      <c r="E19" s="522"/>
      <c r="F19" s="217"/>
      <c r="G19" s="217"/>
      <c r="H19" s="218"/>
      <c r="I19" s="216"/>
      <c r="J19" s="219"/>
      <c r="K19" s="216"/>
      <c r="L19" s="220"/>
    </row>
    <row r="20" spans="1:12" x14ac:dyDescent="0.2">
      <c r="A20" s="213" t="s">
        <v>960</v>
      </c>
      <c r="B20" s="214" t="s">
        <v>961</v>
      </c>
      <c r="C20" s="215">
        <v>39798</v>
      </c>
      <c r="D20" s="213" t="s">
        <v>963</v>
      </c>
      <c r="E20" s="216" t="s">
        <v>964</v>
      </c>
      <c r="F20" s="217">
        <v>549000</v>
      </c>
      <c r="G20" s="217">
        <v>344800</v>
      </c>
      <c r="H20" s="218">
        <v>160</v>
      </c>
      <c r="I20" s="216">
        <v>110.6</v>
      </c>
      <c r="J20" s="219">
        <v>4196</v>
      </c>
      <c r="K20" s="216">
        <v>49</v>
      </c>
      <c r="L20" s="220">
        <v>0.63</v>
      </c>
    </row>
    <row r="21" spans="1:12" x14ac:dyDescent="0.2">
      <c r="A21" s="257" t="s">
        <v>62</v>
      </c>
      <c r="B21" s="214" t="s">
        <v>962</v>
      </c>
      <c r="C21" s="215"/>
      <c r="D21" s="535" t="s">
        <v>965</v>
      </c>
      <c r="E21" s="522"/>
      <c r="F21" s="223"/>
      <c r="G21" s="217"/>
      <c r="H21" s="218"/>
      <c r="I21" s="216"/>
      <c r="J21" s="224">
        <v>3215</v>
      </c>
      <c r="K21" s="216"/>
      <c r="L21" s="225"/>
    </row>
    <row r="22" spans="1:12" x14ac:dyDescent="0.2">
      <c r="A22" s="227"/>
      <c r="B22" s="214"/>
      <c r="C22" s="215"/>
      <c r="D22" s="535" t="s">
        <v>966</v>
      </c>
      <c r="E22" s="522"/>
      <c r="F22" s="217"/>
      <c r="G22" s="217"/>
      <c r="H22" s="218"/>
      <c r="I22" s="216"/>
      <c r="J22" s="224"/>
      <c r="K22" s="216"/>
      <c r="L22" s="220"/>
    </row>
    <row r="23" spans="1:12" x14ac:dyDescent="0.2">
      <c r="A23" s="213" t="s">
        <v>967</v>
      </c>
      <c r="B23" s="214" t="s">
        <v>969</v>
      </c>
      <c r="C23" s="215">
        <v>39805</v>
      </c>
      <c r="D23" s="213" t="s">
        <v>970</v>
      </c>
      <c r="E23" s="216" t="s">
        <v>77</v>
      </c>
      <c r="F23" s="217">
        <v>750000</v>
      </c>
      <c r="G23" s="217">
        <v>597700</v>
      </c>
      <c r="H23" s="218">
        <v>303.7</v>
      </c>
      <c r="I23" s="216">
        <v>227.7</v>
      </c>
      <c r="J23" s="224">
        <v>3060</v>
      </c>
      <c r="K23" s="216">
        <v>53</v>
      </c>
      <c r="L23" s="220">
        <v>0.8</v>
      </c>
    </row>
    <row r="24" spans="1:12" x14ac:dyDescent="0.2">
      <c r="A24" s="226" t="s">
        <v>968</v>
      </c>
      <c r="B24" s="214" t="s">
        <v>398</v>
      </c>
      <c r="C24" s="215"/>
      <c r="D24" s="222"/>
      <c r="E24" s="216"/>
      <c r="F24" s="223"/>
      <c r="G24" s="228"/>
      <c r="H24" s="218"/>
      <c r="I24" s="216"/>
      <c r="J24" s="224">
        <v>2470</v>
      </c>
      <c r="K24" s="216">
        <v>50</v>
      </c>
      <c r="L24" s="225"/>
    </row>
    <row r="25" spans="1:12" x14ac:dyDescent="0.2">
      <c r="A25" s="256" t="s">
        <v>184</v>
      </c>
      <c r="B25" s="214"/>
      <c r="C25" s="215"/>
      <c r="D25" s="213"/>
      <c r="E25" s="216"/>
      <c r="F25" s="217"/>
      <c r="G25" s="228"/>
      <c r="H25" s="218"/>
      <c r="I25" s="216"/>
      <c r="J25" s="224"/>
      <c r="K25" s="216"/>
      <c r="L25" s="220"/>
    </row>
    <row r="26" spans="1:12" x14ac:dyDescent="0.2">
      <c r="A26" s="226" t="s">
        <v>971</v>
      </c>
      <c r="B26" s="214" t="s">
        <v>972</v>
      </c>
      <c r="C26" s="215">
        <v>39804</v>
      </c>
      <c r="D26" s="222" t="s">
        <v>973</v>
      </c>
      <c r="E26" s="216" t="s">
        <v>974</v>
      </c>
      <c r="F26" s="223">
        <v>220055</v>
      </c>
      <c r="G26" s="217">
        <v>196900</v>
      </c>
      <c r="H26" s="218">
        <v>86.28</v>
      </c>
      <c r="I26" s="216">
        <v>80.64</v>
      </c>
      <c r="J26" s="224">
        <v>2687</v>
      </c>
      <c r="K26" s="216">
        <v>52</v>
      </c>
      <c r="L26" s="225">
        <v>0.9</v>
      </c>
    </row>
    <row r="27" spans="1:12" x14ac:dyDescent="0.2">
      <c r="A27" s="256" t="s">
        <v>63</v>
      </c>
      <c r="B27" s="214" t="s">
        <v>950</v>
      </c>
      <c r="C27" s="215"/>
      <c r="D27" s="213"/>
      <c r="E27" s="216"/>
      <c r="F27" s="217"/>
      <c r="G27" s="217"/>
      <c r="H27" s="218"/>
      <c r="I27" s="216"/>
      <c r="J27" s="224">
        <v>2550</v>
      </c>
      <c r="K27" s="216"/>
      <c r="L27" s="220"/>
    </row>
    <row r="28" spans="1:12" x14ac:dyDescent="0.2">
      <c r="A28" s="221"/>
      <c r="B28" s="214"/>
      <c r="C28" s="215"/>
      <c r="D28" s="222"/>
      <c r="E28" s="216"/>
      <c r="F28" s="223"/>
      <c r="G28" s="217"/>
      <c r="H28" s="218"/>
      <c r="I28" s="216"/>
      <c r="J28" s="224"/>
      <c r="K28" s="216"/>
      <c r="L28" s="225"/>
    </row>
    <row r="29" spans="1:12" x14ac:dyDescent="0.2">
      <c r="A29" s="213" t="s">
        <v>975</v>
      </c>
      <c r="B29" s="214" t="s">
        <v>972</v>
      </c>
      <c r="C29" s="215">
        <v>39804</v>
      </c>
      <c r="D29" s="213" t="s">
        <v>973</v>
      </c>
      <c r="E29" s="216" t="s">
        <v>976</v>
      </c>
      <c r="F29" s="217">
        <v>259945</v>
      </c>
      <c r="G29" s="217">
        <v>238900</v>
      </c>
      <c r="H29" s="218">
        <v>101.92</v>
      </c>
      <c r="I29" s="216">
        <v>99.56</v>
      </c>
      <c r="J29" s="224">
        <v>2611</v>
      </c>
      <c r="K29" s="216">
        <v>56</v>
      </c>
      <c r="L29" s="220">
        <v>0.92</v>
      </c>
    </row>
    <row r="30" spans="1:12" x14ac:dyDescent="0.2">
      <c r="A30" s="256" t="s">
        <v>63</v>
      </c>
      <c r="B30" s="214" t="s">
        <v>490</v>
      </c>
      <c r="C30" s="215"/>
      <c r="D30" s="222"/>
      <c r="E30" s="216"/>
      <c r="F30" s="223"/>
      <c r="G30" s="217"/>
      <c r="H30" s="218"/>
      <c r="I30" s="216"/>
      <c r="J30" s="224">
        <v>2550</v>
      </c>
      <c r="K30" s="216"/>
      <c r="L30" s="225"/>
    </row>
    <row r="31" spans="1:12" x14ac:dyDescent="0.2">
      <c r="A31" s="213"/>
      <c r="B31" s="214"/>
      <c r="C31" s="215"/>
      <c r="D31" s="213"/>
      <c r="E31" s="216"/>
      <c r="F31" s="217"/>
      <c r="G31" s="217"/>
      <c r="H31" s="218"/>
      <c r="I31" s="216"/>
      <c r="J31" s="224"/>
      <c r="K31" s="216"/>
      <c r="L31" s="220"/>
    </row>
    <row r="32" spans="1:12" x14ac:dyDescent="0.2">
      <c r="A32" s="226" t="s">
        <v>977</v>
      </c>
      <c r="B32" s="214" t="s">
        <v>978</v>
      </c>
      <c r="C32" s="215">
        <v>39828</v>
      </c>
      <c r="D32" s="222" t="s">
        <v>980</v>
      </c>
      <c r="E32" s="216" t="s">
        <v>981</v>
      </c>
      <c r="F32" s="223">
        <v>602000</v>
      </c>
      <c r="G32" s="217">
        <v>508500</v>
      </c>
      <c r="H32" s="218">
        <v>231.73</v>
      </c>
      <c r="I32" s="216">
        <v>225</v>
      </c>
      <c r="J32" s="224">
        <v>2676</v>
      </c>
      <c r="K32" s="216">
        <v>46</v>
      </c>
      <c r="L32" s="225">
        <v>0.85</v>
      </c>
    </row>
    <row r="33" spans="1:12" x14ac:dyDescent="0.2">
      <c r="A33" s="256" t="s">
        <v>60</v>
      </c>
      <c r="B33" s="214" t="s">
        <v>979</v>
      </c>
      <c r="C33" s="215"/>
      <c r="D33" s="213" t="s">
        <v>537</v>
      </c>
      <c r="E33" s="216"/>
      <c r="F33" s="217"/>
      <c r="G33" s="217"/>
      <c r="H33" s="218"/>
      <c r="I33" s="216"/>
      <c r="J33" s="224">
        <v>2598</v>
      </c>
      <c r="K33" s="216"/>
      <c r="L33" s="220"/>
    </row>
    <row r="34" spans="1:12" x14ac:dyDescent="0.2">
      <c r="A34" s="247" t="s">
        <v>992</v>
      </c>
      <c r="B34" s="214" t="s">
        <v>994</v>
      </c>
      <c r="C34" s="215">
        <v>39721</v>
      </c>
      <c r="D34" s="222" t="s">
        <v>995</v>
      </c>
      <c r="E34" s="216" t="s">
        <v>996</v>
      </c>
      <c r="F34" s="223">
        <v>110000</v>
      </c>
      <c r="G34" s="217">
        <v>46700</v>
      </c>
      <c r="H34" s="218">
        <v>46.68</v>
      </c>
      <c r="I34" s="216">
        <v>0</v>
      </c>
      <c r="J34" s="224"/>
      <c r="K34" s="216"/>
      <c r="L34" s="225">
        <v>0.43</v>
      </c>
    </row>
    <row r="35" spans="1:12" x14ac:dyDescent="0.2">
      <c r="A35" s="213" t="s">
        <v>993</v>
      </c>
      <c r="B35" s="214" t="s">
        <v>994</v>
      </c>
      <c r="C35" s="215"/>
      <c r="D35" s="213"/>
      <c r="E35" s="216"/>
      <c r="F35" s="217"/>
      <c r="G35" s="217"/>
      <c r="H35" s="218"/>
      <c r="I35" s="216"/>
      <c r="J35" s="224">
        <v>2356</v>
      </c>
      <c r="K35" s="216"/>
      <c r="L35" s="220"/>
    </row>
    <row r="36" spans="1:12" x14ac:dyDescent="0.2">
      <c r="A36" s="256" t="s">
        <v>65</v>
      </c>
      <c r="B36" s="214"/>
      <c r="C36" s="215"/>
      <c r="D36" s="213"/>
      <c r="E36" s="216"/>
      <c r="F36" s="217"/>
      <c r="G36" s="217"/>
      <c r="H36" s="218"/>
      <c r="I36" s="216"/>
      <c r="J36" s="224"/>
      <c r="K36" s="216"/>
      <c r="L36" s="220"/>
    </row>
    <row r="37" spans="1:12" x14ac:dyDescent="0.2">
      <c r="A37" s="216" t="s">
        <v>997</v>
      </c>
      <c r="B37" s="214" t="s">
        <v>398</v>
      </c>
      <c r="C37" s="215">
        <v>39897</v>
      </c>
      <c r="D37" s="243" t="s">
        <v>77</v>
      </c>
      <c r="E37" s="216" t="s">
        <v>399</v>
      </c>
      <c r="F37" s="217">
        <v>152000</v>
      </c>
      <c r="G37" s="217">
        <v>145100</v>
      </c>
      <c r="H37" s="218">
        <v>83.3</v>
      </c>
      <c r="I37" s="216">
        <v>48.91</v>
      </c>
      <c r="J37" s="242">
        <v>2521</v>
      </c>
      <c r="K37" s="216">
        <v>50</v>
      </c>
      <c r="L37" s="220">
        <v>0.96</v>
      </c>
    </row>
    <row r="38" spans="1:12" x14ac:dyDescent="0.2">
      <c r="A38" s="258" t="s">
        <v>184</v>
      </c>
      <c r="B38" s="214" t="s">
        <v>998</v>
      </c>
      <c r="C38" s="215"/>
      <c r="D38" s="243"/>
      <c r="E38" s="216"/>
      <c r="F38" s="223"/>
      <c r="G38" s="217"/>
      <c r="H38" s="218"/>
      <c r="I38" s="216"/>
      <c r="J38" s="242">
        <v>1825</v>
      </c>
      <c r="K38" s="216"/>
      <c r="L38" s="225"/>
    </row>
    <row r="39" spans="1:12" x14ac:dyDescent="0.2">
      <c r="A39" s="216"/>
      <c r="B39" s="214"/>
      <c r="C39" s="215"/>
      <c r="D39" s="216"/>
      <c r="E39" s="216"/>
      <c r="F39" s="217"/>
      <c r="G39" s="217"/>
      <c r="H39" s="218"/>
      <c r="I39" s="216"/>
      <c r="J39" s="242"/>
      <c r="K39" s="216"/>
      <c r="L39" s="220"/>
    </row>
    <row r="40" spans="1:12" x14ac:dyDescent="0.2">
      <c r="A40" s="216" t="s">
        <v>986</v>
      </c>
      <c r="B40" s="214" t="s">
        <v>987</v>
      </c>
      <c r="C40" s="215">
        <v>39848</v>
      </c>
      <c r="D40" s="216" t="s">
        <v>991</v>
      </c>
      <c r="E40" s="216" t="s">
        <v>981</v>
      </c>
      <c r="F40" s="217">
        <v>1195000</v>
      </c>
      <c r="G40" s="217">
        <v>854300</v>
      </c>
      <c r="H40" s="218">
        <v>368</v>
      </c>
      <c r="I40" s="216">
        <v>348</v>
      </c>
      <c r="J40" s="242">
        <v>3397</v>
      </c>
      <c r="K40" s="216">
        <v>59</v>
      </c>
      <c r="L40" s="220">
        <v>0.71499999999999997</v>
      </c>
    </row>
    <row r="41" spans="1:12" x14ac:dyDescent="0.2">
      <c r="A41" s="251" t="s">
        <v>988</v>
      </c>
      <c r="B41" s="214" t="s">
        <v>989</v>
      </c>
      <c r="D41" s="253"/>
      <c r="F41" s="253"/>
      <c r="G41" s="217"/>
      <c r="H41" s="218"/>
      <c r="I41" s="216"/>
      <c r="J41" s="244">
        <v>3248</v>
      </c>
      <c r="K41" s="216">
        <v>60</v>
      </c>
      <c r="L41" s="225"/>
    </row>
    <row r="42" spans="1:12" x14ac:dyDescent="0.2">
      <c r="A42" s="255" t="s">
        <v>990</v>
      </c>
      <c r="B42" s="214" t="s">
        <v>1063</v>
      </c>
      <c r="C42" s="165"/>
      <c r="D42" s="214"/>
      <c r="E42" s="216"/>
      <c r="F42" s="223"/>
      <c r="G42" s="217"/>
      <c r="H42" s="218"/>
      <c r="I42" s="216"/>
      <c r="J42" s="244"/>
      <c r="K42" s="216">
        <v>59</v>
      </c>
      <c r="L42" s="225"/>
    </row>
    <row r="43" spans="1:12" x14ac:dyDescent="0.2">
      <c r="A43" s="259" t="s">
        <v>60</v>
      </c>
      <c r="B43" s="214"/>
      <c r="C43" s="215"/>
      <c r="D43" s="216"/>
      <c r="E43" s="216"/>
      <c r="F43" s="217"/>
      <c r="G43" s="217"/>
      <c r="H43" s="218"/>
      <c r="I43" s="216"/>
      <c r="J43" s="242"/>
      <c r="K43" s="216"/>
      <c r="L43" s="220"/>
    </row>
    <row r="44" spans="1:12" x14ac:dyDescent="0.2">
      <c r="A44" s="253" t="s">
        <v>999</v>
      </c>
      <c r="B44" s="214" t="s">
        <v>1000</v>
      </c>
      <c r="C44" s="215">
        <v>39734</v>
      </c>
      <c r="D44" s="243" t="s">
        <v>1003</v>
      </c>
      <c r="E44" s="216" t="s">
        <v>1002</v>
      </c>
      <c r="F44" s="248">
        <v>373200</v>
      </c>
      <c r="G44" s="228">
        <v>342000</v>
      </c>
      <c r="H44" s="218">
        <v>150.5</v>
      </c>
      <c r="I44" s="216">
        <v>142</v>
      </c>
      <c r="J44" s="242">
        <v>2600</v>
      </c>
      <c r="K44" s="216">
        <v>50</v>
      </c>
      <c r="L44" s="225">
        <v>0.91600000000000004</v>
      </c>
    </row>
    <row r="45" spans="1:12" x14ac:dyDescent="0.2">
      <c r="A45" s="259" t="s">
        <v>184</v>
      </c>
      <c r="B45" s="214" t="s">
        <v>1001</v>
      </c>
      <c r="C45" s="215"/>
      <c r="D45" s="216" t="s">
        <v>1004</v>
      </c>
      <c r="E45" s="216"/>
      <c r="F45" s="217"/>
      <c r="G45" s="217"/>
      <c r="H45" s="218"/>
      <c r="I45" s="216"/>
      <c r="J45" s="242">
        <v>2480</v>
      </c>
      <c r="K45" s="216"/>
      <c r="L45" s="220"/>
    </row>
    <row r="46" spans="1:12" ht="13.5" thickBot="1" x14ac:dyDescent="0.25">
      <c r="A46" s="245"/>
      <c r="B46" s="214"/>
      <c r="C46" s="215"/>
      <c r="D46" s="216"/>
      <c r="E46" s="216"/>
      <c r="F46" s="217"/>
      <c r="G46" s="254" t="s">
        <v>216</v>
      </c>
      <c r="H46" s="538" t="s">
        <v>1061</v>
      </c>
      <c r="I46" s="539"/>
      <c r="J46" s="539"/>
      <c r="K46" s="539"/>
      <c r="L46" s="540"/>
    </row>
    <row r="47" spans="1:12" ht="24" thickBot="1" x14ac:dyDescent="0.4">
      <c r="A47" s="240" t="s">
        <v>33</v>
      </c>
      <c r="B47" s="238"/>
      <c r="C47" s="239"/>
      <c r="D47" s="239"/>
      <c r="E47" s="239"/>
      <c r="F47" s="239"/>
      <c r="G47" s="239"/>
      <c r="H47" s="239"/>
      <c r="I47" s="239"/>
      <c r="J47" s="239"/>
      <c r="K47" s="239"/>
      <c r="L47" s="239"/>
    </row>
    <row r="48" spans="1:12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x14ac:dyDescent="0.2">
      <c r="A49" s="54" t="s">
        <v>0</v>
      </c>
      <c r="B49" s="54" t="s">
        <v>14</v>
      </c>
      <c r="C49" s="54" t="s">
        <v>1</v>
      </c>
      <c r="D49" s="54" t="s">
        <v>2</v>
      </c>
      <c r="E49" s="54" t="s">
        <v>3</v>
      </c>
      <c r="F49" s="54" t="s">
        <v>4</v>
      </c>
      <c r="G49" s="54" t="s">
        <v>6</v>
      </c>
      <c r="H49" s="54" t="s">
        <v>301</v>
      </c>
      <c r="I49" s="54" t="s">
        <v>302</v>
      </c>
      <c r="J49" s="54" t="s">
        <v>10</v>
      </c>
      <c r="K49" s="54" t="s">
        <v>12</v>
      </c>
      <c r="L49" s="9" t="s">
        <v>13</v>
      </c>
    </row>
    <row r="50" spans="1:12" x14ac:dyDescent="0.2">
      <c r="A50" s="241"/>
      <c r="B50" s="67"/>
      <c r="C50" s="7"/>
      <c r="D50" s="6"/>
      <c r="E50" s="6"/>
      <c r="F50" s="67" t="s">
        <v>5</v>
      </c>
      <c r="G50" s="6"/>
      <c r="H50" s="67" t="s">
        <v>303</v>
      </c>
      <c r="I50" s="67" t="s">
        <v>303</v>
      </c>
      <c r="J50" s="67" t="s">
        <v>474</v>
      </c>
      <c r="K50" s="6"/>
      <c r="L50" s="6"/>
    </row>
    <row r="51" spans="1:12" x14ac:dyDescent="0.2">
      <c r="A51" s="58"/>
      <c r="B51" s="5"/>
      <c r="C51" s="8"/>
      <c r="D51" s="5"/>
      <c r="E51" s="5"/>
      <c r="F51" s="5"/>
      <c r="G51" s="5"/>
      <c r="H51" s="5"/>
      <c r="I51" s="5"/>
      <c r="J51" s="58" t="s">
        <v>473</v>
      </c>
      <c r="K51" s="5"/>
      <c r="L51" s="5"/>
    </row>
    <row r="52" spans="1:12" x14ac:dyDescent="0.2">
      <c r="A52" s="216" t="s">
        <v>296</v>
      </c>
      <c r="B52" s="214" t="s">
        <v>1005</v>
      </c>
      <c r="C52" s="215">
        <v>39918</v>
      </c>
      <c r="D52" s="216" t="s">
        <v>300</v>
      </c>
      <c r="E52" s="216" t="s">
        <v>930</v>
      </c>
      <c r="F52" s="217">
        <v>420000</v>
      </c>
      <c r="G52" s="217">
        <v>312400</v>
      </c>
      <c r="H52" s="218">
        <v>150</v>
      </c>
      <c r="I52" s="216">
        <v>124</v>
      </c>
      <c r="J52" s="242">
        <v>3218</v>
      </c>
      <c r="K52" s="216">
        <v>49</v>
      </c>
      <c r="L52" s="220">
        <v>0.74</v>
      </c>
    </row>
    <row r="53" spans="1:12" x14ac:dyDescent="0.2">
      <c r="A53" s="258" t="s">
        <v>270</v>
      </c>
      <c r="B53" s="214" t="s">
        <v>1006</v>
      </c>
      <c r="C53" s="215"/>
      <c r="D53" s="216"/>
      <c r="E53" s="216" t="s">
        <v>931</v>
      </c>
      <c r="F53" s="223"/>
      <c r="G53" s="217"/>
      <c r="H53" s="218"/>
      <c r="I53" s="216"/>
      <c r="J53" s="244">
        <v>2800</v>
      </c>
      <c r="K53" s="216"/>
      <c r="L53" s="225"/>
    </row>
    <row r="54" spans="1:12" x14ac:dyDescent="0.2">
      <c r="A54" s="253"/>
      <c r="B54" s="214"/>
      <c r="C54" s="215"/>
      <c r="D54" s="216"/>
      <c r="E54" s="216"/>
      <c r="F54" s="223"/>
      <c r="G54" s="217"/>
      <c r="H54" s="218"/>
      <c r="I54" s="216"/>
      <c r="J54" s="244"/>
      <c r="K54" s="216"/>
      <c r="L54" s="225"/>
    </row>
    <row r="55" spans="1:12" x14ac:dyDescent="0.2">
      <c r="A55" s="253" t="s">
        <v>1007</v>
      </c>
      <c r="B55" s="214" t="s">
        <v>314</v>
      </c>
      <c r="C55" s="215">
        <v>39924</v>
      </c>
      <c r="D55" s="216" t="s">
        <v>286</v>
      </c>
      <c r="E55" s="216" t="s">
        <v>287</v>
      </c>
      <c r="F55" s="223">
        <v>34500</v>
      </c>
      <c r="G55" s="217">
        <v>35900</v>
      </c>
      <c r="H55" s="218">
        <v>14.83</v>
      </c>
      <c r="I55" s="216">
        <v>14.83</v>
      </c>
      <c r="J55" s="244">
        <v>2326</v>
      </c>
      <c r="K55" s="216">
        <v>61</v>
      </c>
      <c r="L55" s="225">
        <v>1.04</v>
      </c>
    </row>
    <row r="56" spans="1:12" x14ac:dyDescent="0.2">
      <c r="A56" s="259" t="s">
        <v>64</v>
      </c>
      <c r="B56" s="214" t="s">
        <v>1008</v>
      </c>
      <c r="C56" s="215"/>
      <c r="D56" s="216"/>
      <c r="E56" s="216"/>
      <c r="F56" s="217"/>
      <c r="G56" s="217"/>
      <c r="H56" s="218"/>
      <c r="I56" s="216"/>
      <c r="J56" s="244">
        <v>2326</v>
      </c>
      <c r="K56" s="216"/>
      <c r="L56" s="220"/>
    </row>
    <row r="57" spans="1:12" x14ac:dyDescent="0.2">
      <c r="A57" s="246"/>
      <c r="B57" s="214"/>
      <c r="C57" s="215"/>
      <c r="D57" s="216"/>
      <c r="E57" s="216"/>
      <c r="F57" s="223"/>
      <c r="G57" s="217"/>
      <c r="H57" s="218"/>
      <c r="I57" s="216"/>
      <c r="J57" s="244"/>
      <c r="K57" s="216"/>
      <c r="L57" s="225"/>
    </row>
    <row r="58" spans="1:12" x14ac:dyDescent="0.2">
      <c r="A58" s="216" t="s">
        <v>809</v>
      </c>
      <c r="B58" s="214" t="s">
        <v>1009</v>
      </c>
      <c r="C58" s="215">
        <v>39934</v>
      </c>
      <c r="D58" s="216" t="s">
        <v>77</v>
      </c>
      <c r="E58" s="216" t="s">
        <v>1010</v>
      </c>
      <c r="F58" s="217">
        <v>460927</v>
      </c>
      <c r="G58" s="217">
        <v>343800</v>
      </c>
      <c r="H58" s="218">
        <v>155.93</v>
      </c>
      <c r="I58" s="216">
        <v>135.58000000000001</v>
      </c>
      <c r="J58" s="244">
        <v>3264</v>
      </c>
      <c r="K58" s="216">
        <v>52</v>
      </c>
      <c r="L58" s="220">
        <v>0.75</v>
      </c>
    </row>
    <row r="59" spans="1:12" x14ac:dyDescent="0.2">
      <c r="A59" s="258" t="s">
        <v>65</v>
      </c>
      <c r="B59" s="214" t="s">
        <v>397</v>
      </c>
      <c r="C59" s="215"/>
      <c r="D59" s="216"/>
      <c r="E59" s="216"/>
      <c r="F59" s="223"/>
      <c r="G59" s="228"/>
      <c r="H59" s="218"/>
      <c r="I59" s="216"/>
      <c r="J59" s="244">
        <v>2956</v>
      </c>
      <c r="K59" s="216"/>
      <c r="L59" s="225"/>
    </row>
    <row r="60" spans="1:12" x14ac:dyDescent="0.2">
      <c r="A60" s="253" t="s">
        <v>1011</v>
      </c>
      <c r="B60" s="214" t="s">
        <v>869</v>
      </c>
      <c r="C60" s="215"/>
      <c r="D60" s="243"/>
      <c r="E60" s="216"/>
      <c r="F60" s="223"/>
      <c r="G60" s="217"/>
      <c r="H60" s="218"/>
      <c r="I60" s="216"/>
      <c r="J60" s="244"/>
      <c r="K60" s="216"/>
      <c r="L60" s="225"/>
    </row>
    <row r="61" spans="1:12" x14ac:dyDescent="0.2">
      <c r="A61" s="216" t="s">
        <v>1012</v>
      </c>
      <c r="B61" s="214" t="s">
        <v>1013</v>
      </c>
      <c r="C61" s="215">
        <v>39940</v>
      </c>
      <c r="D61" s="216" t="s">
        <v>970</v>
      </c>
      <c r="E61" s="216" t="s">
        <v>77</v>
      </c>
      <c r="F61" s="217">
        <v>640000</v>
      </c>
      <c r="G61" s="217">
        <v>474100</v>
      </c>
      <c r="H61" s="218">
        <v>228.1</v>
      </c>
      <c r="I61" s="216">
        <v>191</v>
      </c>
      <c r="J61" s="244">
        <v>3269</v>
      </c>
      <c r="K61" s="216" t="s">
        <v>1015</v>
      </c>
      <c r="L61" s="220">
        <v>0.74</v>
      </c>
    </row>
    <row r="62" spans="1:12" x14ac:dyDescent="0.2">
      <c r="A62" s="258" t="s">
        <v>184</v>
      </c>
      <c r="B62" s="214" t="s">
        <v>1014</v>
      </c>
      <c r="C62" s="215"/>
      <c r="D62" s="253" t="s">
        <v>1016</v>
      </c>
      <c r="E62" s="250"/>
      <c r="F62" s="223"/>
      <c r="G62" s="217"/>
      <c r="H62" s="218"/>
      <c r="I62" s="216"/>
      <c r="J62" s="244">
        <v>2806</v>
      </c>
      <c r="K62" s="216"/>
      <c r="L62" s="225"/>
    </row>
    <row r="63" spans="1:12" x14ac:dyDescent="0.2">
      <c r="A63" s="216"/>
      <c r="B63" s="214"/>
      <c r="C63" s="215"/>
      <c r="D63" s="216"/>
      <c r="E63" s="216"/>
      <c r="F63" s="217"/>
      <c r="G63" s="217"/>
      <c r="H63" s="218"/>
      <c r="I63" s="216"/>
      <c r="J63" s="244"/>
      <c r="K63" s="216"/>
      <c r="L63" s="220"/>
    </row>
    <row r="64" spans="1:12" x14ac:dyDescent="0.2">
      <c r="A64" s="216" t="s">
        <v>807</v>
      </c>
      <c r="B64" s="214" t="s">
        <v>1017</v>
      </c>
      <c r="C64" s="215">
        <v>39952</v>
      </c>
      <c r="D64" s="243" t="s">
        <v>77</v>
      </c>
      <c r="E64" s="216" t="s">
        <v>1019</v>
      </c>
      <c r="F64" s="223">
        <v>137500</v>
      </c>
      <c r="G64" s="217">
        <v>124400</v>
      </c>
      <c r="H64" s="218">
        <v>61.58</v>
      </c>
      <c r="I64" s="216">
        <v>45</v>
      </c>
      <c r="J64" s="244">
        <v>2691</v>
      </c>
      <c r="K64" s="216">
        <v>55</v>
      </c>
      <c r="L64" s="225">
        <v>0.91</v>
      </c>
    </row>
    <row r="65" spans="1:12" x14ac:dyDescent="0.2">
      <c r="A65" s="259" t="s">
        <v>65</v>
      </c>
      <c r="B65" s="214" t="s">
        <v>1018</v>
      </c>
      <c r="C65" s="215"/>
      <c r="D65" s="216"/>
      <c r="E65" s="216"/>
      <c r="F65" s="217"/>
      <c r="G65" s="217"/>
      <c r="H65" s="218"/>
      <c r="I65" s="216"/>
      <c r="J65" s="244">
        <v>2233</v>
      </c>
      <c r="K65" s="216"/>
      <c r="L65" s="220"/>
    </row>
    <row r="66" spans="1:12" x14ac:dyDescent="0.2">
      <c r="A66" s="246"/>
      <c r="B66" s="214"/>
      <c r="C66" s="215"/>
      <c r="D66" s="243"/>
      <c r="E66" s="216"/>
      <c r="F66" s="223"/>
      <c r="G66" s="217"/>
      <c r="H66" s="218"/>
      <c r="I66" s="216"/>
      <c r="J66" s="244"/>
      <c r="K66" s="216"/>
      <c r="L66" s="225"/>
    </row>
    <row r="67" spans="1:12" x14ac:dyDescent="0.2">
      <c r="A67" s="216" t="s">
        <v>808</v>
      </c>
      <c r="B67" s="214" t="s">
        <v>1017</v>
      </c>
      <c r="C67" s="215">
        <v>39952</v>
      </c>
      <c r="D67" s="216" t="s">
        <v>77</v>
      </c>
      <c r="E67" s="216" t="s">
        <v>1021</v>
      </c>
      <c r="F67" s="217">
        <v>412500</v>
      </c>
      <c r="G67" s="217">
        <v>325100</v>
      </c>
      <c r="H67" s="218">
        <v>138.87</v>
      </c>
      <c r="I67" s="216">
        <v>134.41999999999999</v>
      </c>
      <c r="J67" s="244">
        <v>3050</v>
      </c>
      <c r="K67" s="216">
        <v>55</v>
      </c>
      <c r="L67" s="220">
        <v>0.79</v>
      </c>
    </row>
    <row r="68" spans="1:12" x14ac:dyDescent="0.2">
      <c r="A68" s="258" t="s">
        <v>65</v>
      </c>
      <c r="B68" s="214" t="s">
        <v>1020</v>
      </c>
      <c r="C68" s="215"/>
      <c r="D68" s="243"/>
      <c r="E68" s="216"/>
      <c r="F68" s="223"/>
      <c r="G68" s="217"/>
      <c r="H68" s="218"/>
      <c r="I68" s="216"/>
      <c r="J68" s="244">
        <v>2970</v>
      </c>
      <c r="K68" s="216"/>
      <c r="L68" s="225"/>
    </row>
    <row r="69" spans="1:12" x14ac:dyDescent="0.2">
      <c r="A69" s="245"/>
      <c r="B69" s="252"/>
      <c r="C69" s="215"/>
      <c r="D69" s="216"/>
      <c r="E69" s="216"/>
      <c r="F69" s="228"/>
      <c r="G69" s="228"/>
      <c r="H69" s="218"/>
      <c r="I69" s="216"/>
      <c r="J69" s="244"/>
      <c r="K69" s="216"/>
      <c r="L69" s="220"/>
    </row>
    <row r="70" spans="1:12" x14ac:dyDescent="0.2">
      <c r="A70" s="253" t="s">
        <v>1022</v>
      </c>
      <c r="B70" s="214" t="s">
        <v>1023</v>
      </c>
      <c r="C70" s="215">
        <v>39986</v>
      </c>
      <c r="D70" s="243" t="s">
        <v>1025</v>
      </c>
      <c r="E70" s="216" t="s">
        <v>1026</v>
      </c>
      <c r="F70" s="223">
        <v>155000</v>
      </c>
      <c r="G70" s="217">
        <v>141900</v>
      </c>
      <c r="H70" s="218">
        <v>40</v>
      </c>
      <c r="I70" s="216">
        <v>6.23</v>
      </c>
      <c r="J70" s="244">
        <v>4510</v>
      </c>
      <c r="K70" s="216">
        <v>51</v>
      </c>
      <c r="L70" s="225">
        <v>0.92</v>
      </c>
    </row>
    <row r="71" spans="1:12" x14ac:dyDescent="0.2">
      <c r="A71" s="259" t="s">
        <v>63</v>
      </c>
      <c r="B71" s="214" t="s">
        <v>1024</v>
      </c>
      <c r="C71" s="215"/>
      <c r="D71" s="216"/>
      <c r="E71" s="216"/>
      <c r="F71" s="217"/>
      <c r="G71" s="217"/>
      <c r="H71" s="218"/>
      <c r="I71" s="216"/>
      <c r="J71" s="244">
        <v>1940</v>
      </c>
      <c r="K71" s="216"/>
      <c r="L71" s="220"/>
    </row>
    <row r="72" spans="1:12" x14ac:dyDescent="0.2">
      <c r="A72" s="253"/>
      <c r="B72" s="214"/>
      <c r="C72" s="215"/>
      <c r="D72" s="243"/>
      <c r="E72" s="216"/>
      <c r="F72" s="223"/>
      <c r="G72" s="217"/>
      <c r="H72" s="218"/>
      <c r="I72" s="216"/>
      <c r="J72" s="244"/>
      <c r="K72" s="216"/>
      <c r="L72" s="225"/>
    </row>
    <row r="73" spans="1:12" x14ac:dyDescent="0.2">
      <c r="A73" s="216" t="s">
        <v>859</v>
      </c>
      <c r="B73" s="214" t="s">
        <v>860</v>
      </c>
      <c r="C73" s="215">
        <v>39993</v>
      </c>
      <c r="D73" s="216" t="s">
        <v>697</v>
      </c>
      <c r="E73" s="216" t="s">
        <v>66</v>
      </c>
      <c r="F73" s="217">
        <v>80000</v>
      </c>
      <c r="G73" s="217">
        <v>92700</v>
      </c>
      <c r="H73" s="218">
        <v>38.630000000000003</v>
      </c>
      <c r="I73" s="216">
        <v>38.630000000000003</v>
      </c>
      <c r="J73" s="244">
        <v>2071</v>
      </c>
      <c r="K73" s="216">
        <v>53</v>
      </c>
      <c r="L73" s="220">
        <v>1.1599999999999999</v>
      </c>
    </row>
    <row r="74" spans="1:12" x14ac:dyDescent="0.2">
      <c r="A74" s="259" t="s">
        <v>59</v>
      </c>
      <c r="B74" s="214" t="s">
        <v>1027</v>
      </c>
      <c r="C74" s="215"/>
      <c r="D74" s="216"/>
      <c r="E74" s="216"/>
      <c r="F74" s="217"/>
      <c r="G74" s="217"/>
      <c r="H74" s="218"/>
      <c r="I74" s="216"/>
      <c r="J74" s="244">
        <v>2071</v>
      </c>
      <c r="K74" s="216"/>
      <c r="L74" s="220"/>
    </row>
    <row r="75" spans="1:12" x14ac:dyDescent="0.2">
      <c r="A75" s="216"/>
      <c r="B75" s="214"/>
      <c r="C75" s="215"/>
      <c r="D75" s="216"/>
      <c r="E75" s="216"/>
      <c r="F75" s="217"/>
      <c r="G75" s="217"/>
      <c r="H75" s="218"/>
      <c r="I75" s="216"/>
      <c r="J75" s="244"/>
      <c r="K75" s="216"/>
      <c r="L75" s="220"/>
    </row>
    <row r="76" spans="1:12" x14ac:dyDescent="0.2">
      <c r="A76" s="216" t="s">
        <v>1028</v>
      </c>
      <c r="B76" s="214" t="s">
        <v>1030</v>
      </c>
      <c r="C76" s="215">
        <v>39961</v>
      </c>
      <c r="D76" s="216" t="s">
        <v>1032</v>
      </c>
      <c r="E76" s="216" t="s">
        <v>1033</v>
      </c>
      <c r="F76" s="217">
        <v>420000</v>
      </c>
      <c r="G76" s="217">
        <v>440900</v>
      </c>
      <c r="H76" s="218">
        <v>184.1</v>
      </c>
      <c r="I76" s="216">
        <v>178</v>
      </c>
      <c r="J76" s="244">
        <v>2343</v>
      </c>
      <c r="K76" s="216" t="s">
        <v>1034</v>
      </c>
      <c r="L76" s="220">
        <v>1.05</v>
      </c>
    </row>
    <row r="77" spans="1:12" x14ac:dyDescent="0.2">
      <c r="A77" s="216" t="s">
        <v>1029</v>
      </c>
      <c r="B77" s="214" t="s">
        <v>1031</v>
      </c>
      <c r="C77" s="215"/>
      <c r="D77" s="216"/>
      <c r="E77" s="216"/>
      <c r="F77" s="217"/>
      <c r="G77" s="217"/>
      <c r="H77" s="218"/>
      <c r="I77" s="216"/>
      <c r="J77" s="244">
        <v>2281</v>
      </c>
      <c r="K77" s="216"/>
      <c r="L77" s="220"/>
    </row>
    <row r="78" spans="1:12" x14ac:dyDescent="0.2">
      <c r="A78" s="259" t="s">
        <v>19</v>
      </c>
      <c r="B78" s="214" t="s">
        <v>117</v>
      </c>
      <c r="C78" s="215"/>
      <c r="D78" s="216"/>
      <c r="E78" s="216"/>
      <c r="F78" s="217"/>
      <c r="G78" s="217"/>
      <c r="H78" s="218"/>
      <c r="I78" s="216"/>
      <c r="J78" s="244"/>
      <c r="K78" s="216"/>
      <c r="L78" s="220"/>
    </row>
    <row r="79" spans="1:12" x14ac:dyDescent="0.2">
      <c r="A79" s="216"/>
      <c r="B79" s="214"/>
      <c r="C79" s="215"/>
      <c r="D79" s="216"/>
      <c r="E79" s="216"/>
      <c r="F79" s="217"/>
      <c r="G79" s="217"/>
      <c r="H79" s="218"/>
      <c r="I79" s="216"/>
      <c r="J79" s="244"/>
      <c r="K79" s="216"/>
      <c r="L79" s="220"/>
    </row>
    <row r="80" spans="1:12" x14ac:dyDescent="0.2">
      <c r="A80" s="216" t="s">
        <v>1045</v>
      </c>
      <c r="B80" s="214" t="s">
        <v>1046</v>
      </c>
      <c r="C80" s="215">
        <v>40016</v>
      </c>
      <c r="D80" s="216" t="s">
        <v>1047</v>
      </c>
      <c r="E80" s="216" t="s">
        <v>222</v>
      </c>
      <c r="F80" s="217">
        <v>444160</v>
      </c>
      <c r="G80" s="217">
        <v>349100</v>
      </c>
      <c r="H80" s="218">
        <v>160</v>
      </c>
      <c r="I80" s="216">
        <v>137.4</v>
      </c>
      <c r="J80" s="244">
        <v>3112</v>
      </c>
      <c r="K80" s="216">
        <v>63</v>
      </c>
      <c r="L80" s="220">
        <v>0.79</v>
      </c>
    </row>
    <row r="81" spans="1:12" x14ac:dyDescent="0.2">
      <c r="A81" s="259" t="s">
        <v>58</v>
      </c>
      <c r="B81" s="214" t="s">
        <v>1006</v>
      </c>
      <c r="C81" s="215"/>
      <c r="D81" s="216"/>
      <c r="E81" s="216"/>
      <c r="F81" s="217"/>
      <c r="G81" s="217"/>
      <c r="H81" s="218"/>
      <c r="I81" s="216"/>
      <c r="J81" s="244">
        <v>2776</v>
      </c>
      <c r="K81" s="216"/>
      <c r="L81" s="220"/>
    </row>
    <row r="82" spans="1:12" x14ac:dyDescent="0.2">
      <c r="A82" s="253"/>
      <c r="B82" s="214"/>
      <c r="C82" s="215"/>
      <c r="D82" s="243"/>
      <c r="E82" s="216"/>
      <c r="F82" s="223"/>
      <c r="G82" s="217"/>
      <c r="H82" s="218"/>
      <c r="I82" s="216"/>
      <c r="J82" s="244"/>
      <c r="K82" s="216"/>
      <c r="L82" s="225"/>
    </row>
    <row r="83" spans="1:12" x14ac:dyDescent="0.2">
      <c r="A83" s="216" t="s">
        <v>1035</v>
      </c>
      <c r="B83" s="214" t="s">
        <v>1043</v>
      </c>
      <c r="C83" s="215">
        <v>40066</v>
      </c>
      <c r="D83" s="216" t="s">
        <v>1037</v>
      </c>
      <c r="E83" s="216" t="s">
        <v>836</v>
      </c>
      <c r="F83" s="217">
        <v>430720</v>
      </c>
      <c r="G83" s="217">
        <v>308300</v>
      </c>
      <c r="H83" s="218">
        <v>148.52000000000001</v>
      </c>
      <c r="I83" s="216">
        <v>138</v>
      </c>
      <c r="J83" s="242">
        <v>3067</v>
      </c>
      <c r="K83" s="216">
        <v>43</v>
      </c>
      <c r="L83" s="220">
        <v>0.72</v>
      </c>
    </row>
    <row r="84" spans="1:12" x14ac:dyDescent="0.2">
      <c r="A84" s="260" t="s">
        <v>62</v>
      </c>
      <c r="B84" s="214" t="s">
        <v>1036</v>
      </c>
      <c r="C84" s="215" t="s">
        <v>1044</v>
      </c>
      <c r="D84" s="243"/>
      <c r="E84" s="216"/>
      <c r="F84" s="223"/>
      <c r="G84" s="217"/>
      <c r="H84" s="218"/>
      <c r="I84" s="216"/>
      <c r="J84" s="244">
        <v>2900</v>
      </c>
      <c r="K84" s="216"/>
      <c r="L84" s="225"/>
    </row>
    <row r="85" spans="1:12" x14ac:dyDescent="0.2">
      <c r="A85" s="216"/>
      <c r="B85" s="214"/>
      <c r="C85" s="215"/>
      <c r="D85" s="216"/>
      <c r="E85" s="216"/>
      <c r="F85" s="217"/>
      <c r="G85" s="217"/>
      <c r="H85" s="218"/>
      <c r="I85" s="216"/>
      <c r="J85" s="244"/>
      <c r="K85" s="216"/>
      <c r="L85" s="220"/>
    </row>
    <row r="86" spans="1:12" x14ac:dyDescent="0.2">
      <c r="A86" s="253" t="s">
        <v>1038</v>
      </c>
      <c r="B86" s="214" t="s">
        <v>1043</v>
      </c>
      <c r="C86" s="215">
        <v>40078</v>
      </c>
      <c r="D86" s="243" t="s">
        <v>1040</v>
      </c>
      <c r="E86" s="216" t="s">
        <v>1041</v>
      </c>
      <c r="F86" s="223">
        <v>405664</v>
      </c>
      <c r="G86" s="217">
        <v>291900</v>
      </c>
      <c r="H86" s="218">
        <v>162.24</v>
      </c>
      <c r="I86" s="216">
        <v>125.2</v>
      </c>
      <c r="J86" s="244">
        <v>3088</v>
      </c>
      <c r="K86" s="216">
        <v>43</v>
      </c>
      <c r="L86" s="225">
        <v>0.72</v>
      </c>
    </row>
    <row r="87" spans="1:12" x14ac:dyDescent="0.2">
      <c r="A87" s="260" t="s">
        <v>62</v>
      </c>
      <c r="B87" s="214" t="s">
        <v>1039</v>
      </c>
      <c r="C87" s="215"/>
      <c r="D87" s="253" t="s">
        <v>1042</v>
      </c>
      <c r="E87" s="155"/>
      <c r="F87" s="223"/>
      <c r="G87" s="217"/>
      <c r="H87" s="218"/>
      <c r="I87" s="216"/>
      <c r="J87" s="244">
        <v>2500</v>
      </c>
      <c r="K87" s="216"/>
      <c r="L87" s="225"/>
    </row>
    <row r="88" spans="1:12" x14ac:dyDescent="0.2">
      <c r="A88" s="253"/>
      <c r="B88" s="214"/>
      <c r="C88" s="215"/>
      <c r="D88" s="243"/>
      <c r="E88" s="216"/>
      <c r="F88" s="223"/>
      <c r="G88" s="217"/>
      <c r="H88" s="218"/>
      <c r="I88" s="216"/>
      <c r="J88" s="244"/>
      <c r="K88" s="216"/>
      <c r="L88" s="225"/>
    </row>
    <row r="89" spans="1:12" x14ac:dyDescent="0.2">
      <c r="A89" s="253" t="s">
        <v>1048</v>
      </c>
      <c r="B89" s="214" t="s">
        <v>1050</v>
      </c>
      <c r="C89" s="215">
        <v>40037</v>
      </c>
      <c r="D89" s="243" t="s">
        <v>1051</v>
      </c>
      <c r="E89" s="216" t="s">
        <v>77</v>
      </c>
      <c r="F89" s="223">
        <v>860000</v>
      </c>
      <c r="G89" s="217">
        <v>638700</v>
      </c>
      <c r="H89" s="218">
        <v>263.11</v>
      </c>
      <c r="I89" s="216">
        <v>255.41</v>
      </c>
      <c r="J89" s="244">
        <v>3209</v>
      </c>
      <c r="K89" s="216" t="s">
        <v>1052</v>
      </c>
      <c r="L89" s="225">
        <v>0.74</v>
      </c>
    </row>
    <row r="90" spans="1:12" x14ac:dyDescent="0.2">
      <c r="A90" s="253" t="s">
        <v>1049</v>
      </c>
      <c r="B90" s="214" t="s">
        <v>1062</v>
      </c>
      <c r="C90" s="215"/>
      <c r="D90" s="243"/>
      <c r="E90" s="216"/>
      <c r="F90" s="223"/>
      <c r="G90" s="217"/>
      <c r="H90" s="218"/>
      <c r="I90" s="216"/>
      <c r="J90" s="244">
        <v>3179</v>
      </c>
      <c r="K90" s="216" t="s">
        <v>1053</v>
      </c>
      <c r="L90" s="225"/>
    </row>
    <row r="91" spans="1:12" x14ac:dyDescent="0.2">
      <c r="A91" s="256" t="s">
        <v>184</v>
      </c>
      <c r="B91" s="214"/>
      <c r="C91" s="215"/>
      <c r="D91" s="213"/>
      <c r="E91" s="216"/>
      <c r="F91" s="217"/>
      <c r="G91" s="217"/>
      <c r="H91" s="218"/>
      <c r="I91" s="216"/>
      <c r="J91" s="224"/>
      <c r="K91" s="216"/>
      <c r="L91" s="220"/>
    </row>
    <row r="92" spans="1:12" x14ac:dyDescent="0.2">
      <c r="A92" s="227"/>
      <c r="B92" s="214"/>
      <c r="C92" s="215"/>
      <c r="D92" s="213"/>
      <c r="E92" s="216"/>
      <c r="F92" s="217"/>
      <c r="G92" s="217" t="s">
        <v>217</v>
      </c>
      <c r="H92" s="537" t="s">
        <v>1054</v>
      </c>
      <c r="I92" s="526"/>
      <c r="J92" s="526"/>
      <c r="K92" s="526"/>
      <c r="L92" s="527"/>
    </row>
  </sheetData>
  <mergeCells count="7">
    <mergeCell ref="D22:E22"/>
    <mergeCell ref="D18:F18"/>
    <mergeCell ref="H92:L92"/>
    <mergeCell ref="B1:L1"/>
    <mergeCell ref="D21:E21"/>
    <mergeCell ref="H46:L46"/>
    <mergeCell ref="D19:E19"/>
  </mergeCells>
  <phoneticPr fontId="0" type="noConversion"/>
  <pageMargins left="0" right="0" top="0" bottom="0" header="0.5" footer="0.5"/>
  <pageSetup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93"/>
  <sheetViews>
    <sheetView zoomScaleNormal="100" workbookViewId="0">
      <selection activeCell="P60" sqref="P60"/>
    </sheetView>
  </sheetViews>
  <sheetFormatPr defaultRowHeight="12.75" x14ac:dyDescent="0.2"/>
  <cols>
    <col min="1" max="1" width="11.42578125" customWidth="1"/>
    <col min="2" max="2" width="18.28515625" customWidth="1"/>
    <col min="3" max="3" width="7.7109375" customWidth="1"/>
    <col min="4" max="4" width="18" customWidth="1"/>
    <col min="5" max="5" width="18.7109375" customWidth="1"/>
    <col min="6" max="6" width="11.5703125" customWidth="1"/>
    <col min="7" max="7" width="11.7109375" customWidth="1"/>
    <col min="8" max="8" width="9" customWidth="1"/>
    <col min="9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24.95" customHeight="1" thickBot="1" x14ac:dyDescent="0.4">
      <c r="A1" s="30" t="s">
        <v>33</v>
      </c>
      <c r="B1" s="514" t="s">
        <v>1055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2" t="s">
        <v>0</v>
      </c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54" t="s">
        <v>6</v>
      </c>
      <c r="H3" s="2" t="s">
        <v>301</v>
      </c>
      <c r="I3" s="2" t="s">
        <v>302</v>
      </c>
      <c r="J3" s="2" t="s">
        <v>10</v>
      </c>
      <c r="K3" s="2" t="s">
        <v>12</v>
      </c>
      <c r="L3" s="9" t="s">
        <v>13</v>
      </c>
    </row>
    <row r="4" spans="1:12" x14ac:dyDescent="0.2">
      <c r="A4" s="10"/>
      <c r="B4" s="4"/>
      <c r="C4" s="7"/>
      <c r="D4" s="6"/>
      <c r="E4" s="6"/>
      <c r="F4" s="4" t="s">
        <v>5</v>
      </c>
      <c r="G4" s="6"/>
      <c r="H4" s="67" t="s">
        <v>303</v>
      </c>
      <c r="I4" s="4" t="s">
        <v>303</v>
      </c>
      <c r="J4" s="4" t="s">
        <v>474</v>
      </c>
      <c r="K4" s="6"/>
      <c r="L4" s="6"/>
    </row>
    <row r="5" spans="1:12" x14ac:dyDescent="0.2">
      <c r="A5" s="3"/>
      <c r="B5" s="5"/>
      <c r="C5" s="8"/>
      <c r="D5" s="5"/>
      <c r="E5" s="5"/>
      <c r="F5" s="5"/>
      <c r="G5" s="5"/>
      <c r="H5" s="5"/>
      <c r="I5" s="5"/>
      <c r="J5" s="3" t="s">
        <v>473</v>
      </c>
      <c r="K5" s="5"/>
      <c r="L5" s="5"/>
    </row>
    <row r="6" spans="1:12" x14ac:dyDescent="0.2">
      <c r="A6" s="213" t="s">
        <v>1056</v>
      </c>
      <c r="B6" s="214" t="s">
        <v>669</v>
      </c>
      <c r="C6" s="215">
        <v>40098</v>
      </c>
      <c r="D6" s="213" t="s">
        <v>1058</v>
      </c>
      <c r="E6" s="216" t="s">
        <v>426</v>
      </c>
      <c r="F6" s="217">
        <v>92500</v>
      </c>
      <c r="G6" s="217">
        <v>98300</v>
      </c>
      <c r="H6" s="218">
        <v>37.65</v>
      </c>
      <c r="I6" s="216">
        <v>37.65</v>
      </c>
      <c r="J6" s="219">
        <v>2457</v>
      </c>
      <c r="K6" s="216">
        <v>46</v>
      </c>
      <c r="L6" s="220">
        <v>1.06</v>
      </c>
    </row>
    <row r="7" spans="1:12" x14ac:dyDescent="0.2">
      <c r="A7" s="226" t="s">
        <v>59</v>
      </c>
      <c r="B7" s="214" t="s">
        <v>1057</v>
      </c>
      <c r="C7" s="215"/>
      <c r="D7" s="222"/>
      <c r="E7" s="216"/>
      <c r="F7" s="223"/>
      <c r="G7" s="217"/>
      <c r="H7" s="218"/>
      <c r="I7" s="216"/>
      <c r="J7" s="224">
        <v>2457</v>
      </c>
      <c r="K7" s="216"/>
      <c r="L7" s="225"/>
    </row>
    <row r="8" spans="1:12" x14ac:dyDescent="0.2">
      <c r="A8" s="226"/>
      <c r="B8" s="214"/>
      <c r="C8" s="215"/>
      <c r="D8" s="222"/>
      <c r="E8" s="216"/>
      <c r="F8" s="223"/>
      <c r="G8" s="217"/>
      <c r="H8" s="218"/>
      <c r="I8" s="216"/>
      <c r="J8" s="224"/>
      <c r="K8" s="216"/>
      <c r="L8" s="225"/>
    </row>
    <row r="9" spans="1:12" x14ac:dyDescent="0.2">
      <c r="A9" s="226" t="s">
        <v>1064</v>
      </c>
      <c r="B9" s="268" t="s">
        <v>1065</v>
      </c>
      <c r="C9" s="215">
        <v>40239</v>
      </c>
      <c r="D9" s="222" t="s">
        <v>1067</v>
      </c>
      <c r="E9" s="216" t="s">
        <v>1068</v>
      </c>
      <c r="F9" s="223">
        <v>100000</v>
      </c>
      <c r="G9" s="217">
        <v>81300</v>
      </c>
      <c r="H9" s="218">
        <v>58</v>
      </c>
      <c r="I9" s="216">
        <v>15.42</v>
      </c>
      <c r="J9" s="224">
        <v>3891</v>
      </c>
      <c r="K9" s="216">
        <v>48</v>
      </c>
      <c r="L9" s="225">
        <v>0.81</v>
      </c>
    </row>
    <row r="10" spans="1:12" x14ac:dyDescent="0.2">
      <c r="A10" s="226" t="s">
        <v>25</v>
      </c>
      <c r="B10" s="268" t="s">
        <v>1066</v>
      </c>
      <c r="C10" s="215"/>
      <c r="D10" s="222"/>
      <c r="E10" s="216"/>
      <c r="F10" s="223"/>
      <c r="G10" s="217"/>
      <c r="H10" s="218"/>
      <c r="I10" s="216"/>
      <c r="J10" s="224">
        <v>1724</v>
      </c>
      <c r="K10" s="216"/>
      <c r="L10" s="225"/>
    </row>
    <row r="11" spans="1:12" x14ac:dyDescent="0.2">
      <c r="A11" s="226"/>
      <c r="B11" s="214"/>
      <c r="C11" s="215"/>
      <c r="D11" s="222"/>
      <c r="E11" s="216"/>
      <c r="F11" s="223"/>
      <c r="G11" s="217"/>
      <c r="H11" s="218"/>
      <c r="I11" s="216"/>
      <c r="J11" s="224"/>
      <c r="K11" s="216"/>
      <c r="L11" s="225"/>
    </row>
    <row r="12" spans="1:12" x14ac:dyDescent="0.2">
      <c r="A12" s="226" t="s">
        <v>1069</v>
      </c>
      <c r="B12" s="268" t="s">
        <v>1065</v>
      </c>
      <c r="C12" s="215">
        <v>40242</v>
      </c>
      <c r="D12" s="222" t="s">
        <v>1067</v>
      </c>
      <c r="E12" s="216" t="s">
        <v>1073</v>
      </c>
      <c r="F12" s="223">
        <v>642000</v>
      </c>
      <c r="G12" s="217">
        <v>617500</v>
      </c>
      <c r="H12" s="218">
        <v>251.53</v>
      </c>
      <c r="I12" s="216">
        <v>179.62</v>
      </c>
      <c r="J12" s="224">
        <v>2666</v>
      </c>
      <c r="K12" s="216">
        <v>37</v>
      </c>
      <c r="L12" s="225">
        <v>0.96</v>
      </c>
    </row>
    <row r="13" spans="1:12" x14ac:dyDescent="0.2">
      <c r="A13" s="226" t="s">
        <v>1070</v>
      </c>
      <c r="B13" s="268" t="s">
        <v>1071</v>
      </c>
      <c r="C13" s="215"/>
      <c r="D13" s="222"/>
      <c r="E13" s="216" t="s">
        <v>1074</v>
      </c>
      <c r="F13" s="223"/>
      <c r="G13" s="217"/>
      <c r="H13" s="218"/>
      <c r="I13" s="216"/>
      <c r="J13" s="224">
        <v>2230</v>
      </c>
      <c r="K13" s="216">
        <v>48</v>
      </c>
      <c r="L13" s="225"/>
    </row>
    <row r="14" spans="1:12" x14ac:dyDescent="0.2">
      <c r="A14" s="226" t="s">
        <v>25</v>
      </c>
      <c r="B14" s="268" t="s">
        <v>1072</v>
      </c>
      <c r="C14" s="215"/>
      <c r="D14" s="222" t="s">
        <v>1075</v>
      </c>
      <c r="E14" s="216" t="s">
        <v>1076</v>
      </c>
      <c r="F14" s="223"/>
      <c r="G14" s="217"/>
      <c r="H14" s="218"/>
      <c r="I14" s="216"/>
      <c r="J14" s="224"/>
      <c r="K14" s="216"/>
      <c r="L14" s="225"/>
    </row>
    <row r="15" spans="1:12" x14ac:dyDescent="0.2">
      <c r="A15" s="226"/>
      <c r="B15" s="214"/>
      <c r="C15" s="215"/>
      <c r="D15" s="222"/>
      <c r="E15" s="216"/>
      <c r="F15" s="223"/>
      <c r="G15" s="217"/>
      <c r="H15" s="218"/>
      <c r="I15" s="216"/>
      <c r="J15" s="224"/>
      <c r="K15" s="216"/>
      <c r="L15" s="225"/>
    </row>
    <row r="16" spans="1:12" x14ac:dyDescent="0.2">
      <c r="A16" s="226" t="s">
        <v>1077</v>
      </c>
      <c r="B16" s="268" t="s">
        <v>1078</v>
      </c>
      <c r="C16" s="215">
        <v>40214</v>
      </c>
      <c r="D16" s="222" t="s">
        <v>1080</v>
      </c>
      <c r="E16" s="216" t="s">
        <v>974</v>
      </c>
      <c r="F16" s="223">
        <v>195000</v>
      </c>
      <c r="G16" s="217">
        <v>193200</v>
      </c>
      <c r="H16" s="218">
        <v>71.099999999999994</v>
      </c>
      <c r="I16" s="216">
        <v>70</v>
      </c>
      <c r="J16" s="224">
        <v>2786</v>
      </c>
      <c r="K16" s="216">
        <v>53</v>
      </c>
      <c r="L16" s="225">
        <v>0.99</v>
      </c>
    </row>
    <row r="17" spans="1:12" x14ac:dyDescent="0.2">
      <c r="A17" s="226" t="s">
        <v>63</v>
      </c>
      <c r="B17" s="268" t="s">
        <v>1079</v>
      </c>
      <c r="C17" s="215"/>
      <c r="D17" s="222"/>
      <c r="E17" s="216"/>
      <c r="F17" s="223"/>
      <c r="G17" s="217"/>
      <c r="H17" s="218"/>
      <c r="I17" s="216"/>
      <c r="J17" s="224">
        <v>2743</v>
      </c>
      <c r="K17" s="216"/>
      <c r="L17" s="225"/>
    </row>
    <row r="18" spans="1:12" x14ac:dyDescent="0.2">
      <c r="A18" s="226"/>
      <c r="B18" s="214"/>
      <c r="C18" s="215"/>
      <c r="D18" s="222"/>
      <c r="E18" s="216"/>
      <c r="F18" s="223"/>
      <c r="G18" s="217"/>
      <c r="H18" s="218"/>
      <c r="I18" s="216"/>
      <c r="J18" s="224"/>
      <c r="K18" s="216"/>
      <c r="L18" s="225"/>
    </row>
    <row r="19" spans="1:12" x14ac:dyDescent="0.2">
      <c r="A19" s="226" t="s">
        <v>1083</v>
      </c>
      <c r="B19" s="268" t="s">
        <v>1084</v>
      </c>
      <c r="C19" s="215">
        <v>40260</v>
      </c>
      <c r="D19" s="222" t="s">
        <v>1085</v>
      </c>
      <c r="E19" s="216" t="s">
        <v>246</v>
      </c>
      <c r="F19" s="223">
        <v>351000</v>
      </c>
      <c r="G19" s="217">
        <v>354700</v>
      </c>
      <c r="H19" s="218">
        <v>160</v>
      </c>
      <c r="I19" s="216">
        <v>101.47</v>
      </c>
      <c r="J19" s="224">
        <v>2744</v>
      </c>
      <c r="K19" s="216">
        <v>61</v>
      </c>
      <c r="L19" s="225">
        <v>1.01</v>
      </c>
    </row>
    <row r="20" spans="1:12" x14ac:dyDescent="0.2">
      <c r="A20" s="226" t="s">
        <v>269</v>
      </c>
      <c r="B20" s="268" t="s">
        <v>962</v>
      </c>
      <c r="C20" s="215"/>
      <c r="D20" s="222"/>
      <c r="E20" s="216" t="s">
        <v>21</v>
      </c>
      <c r="F20" s="223"/>
      <c r="G20" s="217"/>
      <c r="H20" s="218"/>
      <c r="I20" s="216"/>
      <c r="J20" s="224">
        <v>2157</v>
      </c>
      <c r="K20" s="216"/>
      <c r="L20" s="225"/>
    </row>
    <row r="21" spans="1:12" x14ac:dyDescent="0.2">
      <c r="A21" s="226"/>
      <c r="B21" s="214"/>
      <c r="C21" s="215"/>
      <c r="D21" s="222" t="s">
        <v>1086</v>
      </c>
      <c r="E21" s="216" t="s">
        <v>1087</v>
      </c>
      <c r="F21" s="223"/>
      <c r="G21" s="217"/>
      <c r="H21" s="218"/>
      <c r="I21" s="216"/>
      <c r="J21" s="224"/>
      <c r="K21" s="216"/>
      <c r="L21" s="225"/>
    </row>
    <row r="22" spans="1:12" x14ac:dyDescent="0.2">
      <c r="A22" s="226"/>
      <c r="B22" s="214"/>
      <c r="C22" s="215"/>
      <c r="D22" s="222"/>
      <c r="E22" s="216"/>
      <c r="F22" s="223"/>
      <c r="G22" s="217"/>
      <c r="H22" s="218"/>
      <c r="I22" s="216"/>
      <c r="J22" s="224"/>
      <c r="K22" s="216"/>
      <c r="L22" s="225"/>
    </row>
    <row r="23" spans="1:12" x14ac:dyDescent="0.2">
      <c r="A23" s="226" t="s">
        <v>1081</v>
      </c>
      <c r="B23" s="268" t="s">
        <v>1082</v>
      </c>
      <c r="C23" s="215">
        <v>40274</v>
      </c>
      <c r="D23" s="222" t="s">
        <v>829</v>
      </c>
      <c r="E23" s="216" t="s">
        <v>1088</v>
      </c>
      <c r="F23" s="223">
        <v>353250</v>
      </c>
      <c r="G23" s="217">
        <v>379400</v>
      </c>
      <c r="H23" s="218">
        <v>144.52000000000001</v>
      </c>
      <c r="I23" s="216">
        <v>140.52000000000001</v>
      </c>
      <c r="J23" s="224">
        <v>2514</v>
      </c>
      <c r="K23" s="216">
        <v>49</v>
      </c>
      <c r="L23" s="225">
        <v>1.07</v>
      </c>
    </row>
    <row r="24" spans="1:12" x14ac:dyDescent="0.2">
      <c r="A24" s="226" t="s">
        <v>59</v>
      </c>
      <c r="B24" s="268" t="s">
        <v>117</v>
      </c>
      <c r="C24" s="215"/>
      <c r="D24" s="222"/>
      <c r="E24" s="216"/>
      <c r="F24" s="223"/>
      <c r="G24" s="217"/>
      <c r="H24" s="218"/>
      <c r="I24" s="216"/>
      <c r="J24" s="224">
        <v>2444</v>
      </c>
      <c r="K24" s="216"/>
      <c r="L24" s="225"/>
    </row>
    <row r="25" spans="1:12" x14ac:dyDescent="0.2">
      <c r="A25" s="226"/>
      <c r="B25" s="214"/>
      <c r="C25" s="215"/>
      <c r="D25" s="222"/>
      <c r="E25" s="216"/>
      <c r="F25" s="223"/>
      <c r="G25" s="217"/>
      <c r="H25" s="218"/>
      <c r="I25" s="216"/>
      <c r="J25" s="224"/>
      <c r="K25" s="216"/>
      <c r="L25" s="225"/>
    </row>
    <row r="26" spans="1:12" x14ac:dyDescent="0.2">
      <c r="A26" s="226" t="s">
        <v>1089</v>
      </c>
      <c r="B26" s="268" t="s">
        <v>1090</v>
      </c>
      <c r="C26" s="215">
        <v>40301</v>
      </c>
      <c r="D26" s="222" t="s">
        <v>1092</v>
      </c>
      <c r="E26" s="216" t="s">
        <v>1093</v>
      </c>
      <c r="F26" s="223">
        <v>215000</v>
      </c>
      <c r="G26" s="217">
        <v>206400</v>
      </c>
      <c r="H26" s="218">
        <v>87.4</v>
      </c>
      <c r="I26" s="216">
        <v>15.5</v>
      </c>
      <c r="J26" s="224">
        <v>3168</v>
      </c>
      <c r="K26" s="216">
        <v>45</v>
      </c>
      <c r="L26" s="225">
        <v>0.96</v>
      </c>
    </row>
    <row r="27" spans="1:12" x14ac:dyDescent="0.2">
      <c r="A27" s="226" t="s">
        <v>25</v>
      </c>
      <c r="B27" s="268" t="s">
        <v>1091</v>
      </c>
      <c r="C27" s="215"/>
      <c r="D27" s="222" t="s">
        <v>1094</v>
      </c>
      <c r="E27" s="216" t="s">
        <v>1095</v>
      </c>
      <c r="F27" s="223"/>
      <c r="G27" s="217"/>
      <c r="H27" s="218"/>
      <c r="I27" s="216"/>
      <c r="J27" s="224">
        <v>1586</v>
      </c>
      <c r="K27" s="216"/>
      <c r="L27" s="225"/>
    </row>
    <row r="28" spans="1:12" x14ac:dyDescent="0.2">
      <c r="A28" s="226"/>
      <c r="B28" s="214"/>
      <c r="C28" s="215"/>
      <c r="D28" s="222"/>
      <c r="E28" s="216"/>
      <c r="F28" s="223"/>
      <c r="G28" s="217"/>
      <c r="H28" s="218"/>
      <c r="I28" s="216"/>
      <c r="J28" s="224"/>
      <c r="K28" s="216"/>
      <c r="L28" s="225"/>
    </row>
    <row r="29" spans="1:12" x14ac:dyDescent="0.2">
      <c r="A29" s="213" t="s">
        <v>1096</v>
      </c>
      <c r="B29" s="268" t="s">
        <v>1097</v>
      </c>
      <c r="C29" s="215">
        <v>40312</v>
      </c>
      <c r="D29" s="213" t="s">
        <v>1099</v>
      </c>
      <c r="E29" s="216" t="s">
        <v>163</v>
      </c>
      <c r="F29" s="217">
        <v>322500</v>
      </c>
      <c r="G29" s="228">
        <v>364700</v>
      </c>
      <c r="H29" s="218">
        <v>150</v>
      </c>
      <c r="I29" s="216">
        <v>125</v>
      </c>
      <c r="J29" s="224">
        <v>2422</v>
      </c>
      <c r="K29" s="216">
        <v>54</v>
      </c>
      <c r="L29" s="220">
        <v>1.1299999999999999</v>
      </c>
    </row>
    <row r="30" spans="1:12" x14ac:dyDescent="0.2">
      <c r="A30" s="226" t="s">
        <v>63</v>
      </c>
      <c r="B30" s="268" t="s">
        <v>1098</v>
      </c>
      <c r="C30" s="215"/>
      <c r="D30" s="222"/>
      <c r="E30" s="216"/>
      <c r="F30" s="223"/>
      <c r="G30" s="217"/>
      <c r="H30" s="218"/>
      <c r="I30" s="216"/>
      <c r="J30" s="224">
        <v>2150</v>
      </c>
      <c r="K30" s="216"/>
      <c r="L30" s="225"/>
    </row>
    <row r="31" spans="1:12" x14ac:dyDescent="0.2">
      <c r="A31" s="227"/>
      <c r="B31" s="214"/>
      <c r="C31" s="215"/>
      <c r="D31" s="213"/>
      <c r="E31" s="216"/>
      <c r="F31" s="217"/>
      <c r="G31" s="217"/>
      <c r="H31" s="218"/>
      <c r="I31" s="216"/>
      <c r="J31" s="224"/>
      <c r="K31" s="216"/>
      <c r="L31" s="220"/>
    </row>
    <row r="32" spans="1:12" x14ac:dyDescent="0.2">
      <c r="A32" s="226" t="s">
        <v>1100</v>
      </c>
      <c r="B32" s="268" t="s">
        <v>1101</v>
      </c>
      <c r="C32" s="215">
        <v>40312</v>
      </c>
      <c r="D32" s="222" t="s">
        <v>1099</v>
      </c>
      <c r="E32" s="216" t="s">
        <v>1103</v>
      </c>
      <c r="F32" s="223">
        <v>86000</v>
      </c>
      <c r="G32" s="217">
        <v>88000</v>
      </c>
      <c r="H32" s="218">
        <v>40</v>
      </c>
      <c r="I32" s="216">
        <v>29</v>
      </c>
      <c r="J32" s="224">
        <v>2690</v>
      </c>
      <c r="K32" s="216">
        <v>55</v>
      </c>
      <c r="L32" s="225">
        <v>1.02</v>
      </c>
    </row>
    <row r="33" spans="1:12" x14ac:dyDescent="0.2">
      <c r="A33" s="213" t="s">
        <v>63</v>
      </c>
      <c r="B33" s="268" t="s">
        <v>1102</v>
      </c>
      <c r="C33" s="215"/>
      <c r="D33" s="213"/>
      <c r="E33" s="216"/>
      <c r="F33" s="217"/>
      <c r="G33" s="217"/>
      <c r="H33" s="218"/>
      <c r="I33" s="216"/>
      <c r="J33" s="224">
        <v>2150</v>
      </c>
      <c r="K33" s="216"/>
      <c r="L33" s="220"/>
    </row>
    <row r="34" spans="1:12" x14ac:dyDescent="0.2">
      <c r="A34" s="227"/>
      <c r="B34" s="214"/>
      <c r="C34" s="215"/>
      <c r="D34" s="222"/>
      <c r="E34" s="216"/>
      <c r="F34" s="223"/>
      <c r="G34" s="217"/>
      <c r="H34" s="218"/>
      <c r="I34" s="216"/>
      <c r="J34" s="224"/>
      <c r="K34" s="216"/>
      <c r="L34" s="225"/>
    </row>
    <row r="35" spans="1:12" x14ac:dyDescent="0.2">
      <c r="A35" s="213" t="s">
        <v>1104</v>
      </c>
      <c r="B35" s="269" t="s">
        <v>1120</v>
      </c>
      <c r="C35" s="215">
        <v>40319</v>
      </c>
      <c r="D35" s="213" t="s">
        <v>1116</v>
      </c>
      <c r="E35" s="216" t="s">
        <v>246</v>
      </c>
      <c r="F35" s="217">
        <v>2869146</v>
      </c>
      <c r="G35" s="217">
        <v>2646100</v>
      </c>
      <c r="H35" s="218">
        <v>1009.46</v>
      </c>
      <c r="I35" s="216">
        <v>881.14</v>
      </c>
      <c r="J35" s="224">
        <v>3087</v>
      </c>
      <c r="K35" s="216"/>
      <c r="L35" s="220">
        <v>0.92</v>
      </c>
    </row>
    <row r="36" spans="1:12" x14ac:dyDescent="0.2">
      <c r="A36" s="226" t="s">
        <v>1105</v>
      </c>
      <c r="B36" s="269"/>
      <c r="C36" s="215"/>
      <c r="D36" s="222" t="s">
        <v>1117</v>
      </c>
      <c r="E36" s="216" t="s">
        <v>21</v>
      </c>
      <c r="F36" s="223"/>
      <c r="G36" s="217"/>
      <c r="H36" s="218"/>
      <c r="I36" s="216"/>
      <c r="J36" s="224">
        <v>2842</v>
      </c>
      <c r="K36" s="216"/>
      <c r="L36" s="225"/>
    </row>
    <row r="37" spans="1:12" x14ac:dyDescent="0.2">
      <c r="A37" s="213" t="s">
        <v>1106</v>
      </c>
      <c r="B37" s="269" t="s">
        <v>1111</v>
      </c>
      <c r="C37" s="215"/>
      <c r="D37" s="213"/>
      <c r="E37" s="216"/>
      <c r="F37" s="217"/>
      <c r="G37" s="217"/>
      <c r="H37" s="218"/>
      <c r="I37" s="216"/>
      <c r="J37" s="224"/>
      <c r="K37" s="216"/>
      <c r="L37" s="220"/>
    </row>
    <row r="38" spans="1:12" x14ac:dyDescent="0.2">
      <c r="A38" s="226" t="s">
        <v>1107</v>
      </c>
      <c r="B38" s="269" t="s">
        <v>1112</v>
      </c>
      <c r="C38" s="215"/>
      <c r="D38" s="222" t="s">
        <v>1119</v>
      </c>
      <c r="E38" s="216" t="s">
        <v>1118</v>
      </c>
      <c r="F38" s="223"/>
      <c r="G38" s="217"/>
      <c r="H38" s="218"/>
      <c r="I38" s="216"/>
      <c r="J38" s="224"/>
      <c r="K38" s="216"/>
      <c r="L38" s="225"/>
    </row>
    <row r="39" spans="1:12" x14ac:dyDescent="0.2">
      <c r="A39" s="213" t="s">
        <v>1108</v>
      </c>
      <c r="B39" s="269" t="s">
        <v>1113</v>
      </c>
      <c r="C39" s="215"/>
      <c r="D39" s="271">
        <v>2590300</v>
      </c>
      <c r="E39" s="270">
        <v>55800</v>
      </c>
      <c r="F39" s="223"/>
      <c r="G39" s="228"/>
      <c r="H39" s="218"/>
      <c r="I39" s="216"/>
      <c r="J39" s="224"/>
      <c r="K39" s="216"/>
      <c r="L39" s="220"/>
    </row>
    <row r="40" spans="1:12" x14ac:dyDescent="0.2">
      <c r="A40" s="226" t="s">
        <v>1109</v>
      </c>
      <c r="B40" s="269" t="s">
        <v>1114</v>
      </c>
      <c r="C40" s="215"/>
      <c r="D40" s="222"/>
      <c r="E40" s="216"/>
      <c r="F40" s="223"/>
      <c r="G40" s="217"/>
      <c r="H40" s="218"/>
      <c r="I40" s="216"/>
      <c r="J40" s="224"/>
      <c r="K40" s="216"/>
      <c r="L40" s="225"/>
    </row>
    <row r="41" spans="1:12" x14ac:dyDescent="0.2">
      <c r="A41" s="213" t="s">
        <v>1110</v>
      </c>
      <c r="B41" s="269" t="s">
        <v>1115</v>
      </c>
      <c r="C41" s="215"/>
      <c r="D41" s="213"/>
      <c r="E41" s="216"/>
      <c r="F41" s="217"/>
      <c r="G41" s="217"/>
      <c r="H41" s="218"/>
      <c r="I41" s="216"/>
      <c r="J41" s="224"/>
      <c r="K41" s="216"/>
      <c r="L41" s="220"/>
    </row>
    <row r="42" spans="1:12" x14ac:dyDescent="0.2">
      <c r="A42" s="247"/>
      <c r="B42" s="214"/>
      <c r="C42" s="215"/>
      <c r="D42" s="222"/>
      <c r="E42" s="216"/>
      <c r="F42" s="223"/>
      <c r="G42" s="217"/>
      <c r="H42" s="218"/>
      <c r="I42" s="216"/>
      <c r="J42" s="224"/>
      <c r="K42" s="216"/>
      <c r="L42" s="225"/>
    </row>
    <row r="43" spans="1:12" x14ac:dyDescent="0.2">
      <c r="A43" s="213" t="s">
        <v>1121</v>
      </c>
      <c r="B43" s="268" t="s">
        <v>1122</v>
      </c>
      <c r="C43" s="215">
        <v>40374</v>
      </c>
      <c r="D43" s="213" t="s">
        <v>1123</v>
      </c>
      <c r="E43" s="216" t="s">
        <v>1124</v>
      </c>
      <c r="F43" s="217">
        <v>650000</v>
      </c>
      <c r="G43" s="217">
        <v>442600</v>
      </c>
      <c r="H43" s="218">
        <v>129.44</v>
      </c>
      <c r="I43" s="216">
        <v>63</v>
      </c>
      <c r="J43" s="224">
        <v>6052</v>
      </c>
      <c r="K43" s="216">
        <v>51</v>
      </c>
      <c r="L43" s="220">
        <v>0.68</v>
      </c>
    </row>
    <row r="44" spans="1:12" x14ac:dyDescent="0.2">
      <c r="A44" s="213" t="s">
        <v>63</v>
      </c>
      <c r="B44" s="214"/>
      <c r="C44" s="215"/>
      <c r="D44" s="213"/>
      <c r="E44" s="216" t="s">
        <v>900</v>
      </c>
      <c r="F44" s="217"/>
      <c r="G44" s="217"/>
      <c r="H44" s="218"/>
      <c r="I44" s="216"/>
      <c r="J44" s="224">
        <v>3610</v>
      </c>
      <c r="K44" s="216"/>
      <c r="L44" s="220"/>
    </row>
    <row r="45" spans="1:12" x14ac:dyDescent="0.2">
      <c r="A45" s="227"/>
      <c r="B45" s="214"/>
      <c r="C45" s="215"/>
      <c r="D45" s="213" t="s">
        <v>1125</v>
      </c>
      <c r="E45" s="216" t="s">
        <v>1126</v>
      </c>
      <c r="F45" s="217"/>
      <c r="G45" s="217"/>
      <c r="H45" s="218"/>
      <c r="I45" s="216"/>
      <c r="J45" s="224"/>
      <c r="K45" s="216"/>
      <c r="L45" s="220"/>
    </row>
    <row r="46" spans="1:12" x14ac:dyDescent="0.2">
      <c r="B46" s="11"/>
      <c r="C46" s="11"/>
      <c r="D46" s="17"/>
      <c r="E46" s="17"/>
      <c r="F46" s="27"/>
      <c r="G46" s="249" t="s">
        <v>216</v>
      </c>
      <c r="H46" s="27"/>
      <c r="I46" s="541" t="s">
        <v>1144</v>
      </c>
      <c r="J46" s="519"/>
      <c r="K46" s="519"/>
      <c r="L46" s="519"/>
    </row>
    <row r="47" spans="1:12" ht="13.5" thickBot="1" x14ac:dyDescent="0.25"/>
    <row r="48" spans="1:12" ht="24" thickBot="1" x14ac:dyDescent="0.4">
      <c r="A48" s="240" t="s">
        <v>33</v>
      </c>
      <c r="B48" s="238"/>
      <c r="C48" s="239"/>
      <c r="D48" s="239"/>
      <c r="E48" s="239"/>
      <c r="F48" s="239"/>
      <c r="G48" s="239"/>
      <c r="H48" s="239"/>
      <c r="I48" s="239"/>
      <c r="J48" s="239"/>
      <c r="K48" s="239"/>
      <c r="L48" s="239"/>
    </row>
    <row r="49" spans="1:12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x14ac:dyDescent="0.2">
      <c r="A50" s="54" t="s">
        <v>0</v>
      </c>
      <c r="B50" s="54" t="s">
        <v>14</v>
      </c>
      <c r="C50" s="54" t="s">
        <v>1</v>
      </c>
      <c r="D50" s="54" t="s">
        <v>2</v>
      </c>
      <c r="E50" s="54" t="s">
        <v>3</v>
      </c>
      <c r="F50" s="54" t="s">
        <v>4</v>
      </c>
      <c r="G50" s="54" t="s">
        <v>6</v>
      </c>
      <c r="H50" s="54" t="s">
        <v>301</v>
      </c>
      <c r="I50" s="54" t="s">
        <v>302</v>
      </c>
      <c r="J50" s="54" t="s">
        <v>10</v>
      </c>
      <c r="K50" s="54" t="s">
        <v>12</v>
      </c>
      <c r="L50" s="9" t="s">
        <v>13</v>
      </c>
    </row>
    <row r="51" spans="1:12" x14ac:dyDescent="0.2">
      <c r="A51" s="241"/>
      <c r="B51" s="67"/>
      <c r="C51" s="7"/>
      <c r="D51" s="6"/>
      <c r="E51" s="6"/>
      <c r="F51" s="67" t="s">
        <v>5</v>
      </c>
      <c r="G51" s="6"/>
      <c r="H51" s="67" t="s">
        <v>303</v>
      </c>
      <c r="I51" s="67" t="s">
        <v>303</v>
      </c>
      <c r="J51" s="67" t="s">
        <v>474</v>
      </c>
      <c r="K51" s="6"/>
      <c r="L51" s="6"/>
    </row>
    <row r="52" spans="1:12" x14ac:dyDescent="0.2">
      <c r="A52" s="58"/>
      <c r="B52" s="5"/>
      <c r="C52" s="8"/>
      <c r="D52" s="5"/>
      <c r="E52" s="5"/>
      <c r="F52" s="5"/>
      <c r="G52" s="5"/>
      <c r="H52" s="5"/>
      <c r="I52" s="5"/>
      <c r="J52" s="58" t="s">
        <v>473</v>
      </c>
      <c r="K52" s="5"/>
      <c r="L52" s="5"/>
    </row>
    <row r="53" spans="1:12" x14ac:dyDescent="0.2">
      <c r="A53" s="216" t="s">
        <v>1127</v>
      </c>
      <c r="B53" s="214" t="s">
        <v>1128</v>
      </c>
      <c r="C53" s="215">
        <v>40387</v>
      </c>
      <c r="D53" s="273" t="s">
        <v>77</v>
      </c>
      <c r="E53" s="273" t="s">
        <v>1129</v>
      </c>
      <c r="F53" s="274">
        <v>435000</v>
      </c>
      <c r="G53" s="274">
        <v>412000</v>
      </c>
      <c r="H53" s="275">
        <v>160</v>
      </c>
      <c r="I53" s="273">
        <v>138.69999999999999</v>
      </c>
      <c r="J53" s="276">
        <v>3136</v>
      </c>
      <c r="K53" s="273">
        <v>58</v>
      </c>
      <c r="L53" s="277">
        <v>0.95</v>
      </c>
    </row>
    <row r="54" spans="1:12" x14ac:dyDescent="0.2">
      <c r="A54" s="253" t="s">
        <v>58</v>
      </c>
      <c r="B54" s="268"/>
      <c r="C54" s="279"/>
      <c r="D54" s="216"/>
      <c r="E54" s="216"/>
      <c r="F54" s="223"/>
      <c r="G54" s="217"/>
      <c r="H54" s="218"/>
      <c r="I54" s="216"/>
      <c r="J54" s="244">
        <v>2719</v>
      </c>
      <c r="K54" s="216"/>
      <c r="L54" s="225"/>
    </row>
    <row r="55" spans="1:12" x14ac:dyDescent="0.2">
      <c r="A55" s="253"/>
      <c r="B55" s="214"/>
      <c r="C55" s="215"/>
      <c r="D55" s="273"/>
      <c r="E55" s="273"/>
      <c r="F55" s="280"/>
      <c r="G55" s="274"/>
      <c r="H55" s="275"/>
      <c r="I55" s="273"/>
      <c r="J55" s="281"/>
      <c r="K55" s="273"/>
      <c r="L55" s="282"/>
    </row>
    <row r="56" spans="1:12" x14ac:dyDescent="0.2">
      <c r="A56" s="253" t="s">
        <v>1130</v>
      </c>
      <c r="B56" s="268" t="s">
        <v>1132</v>
      </c>
      <c r="C56" s="279">
        <v>40441</v>
      </c>
      <c r="D56" s="216" t="s">
        <v>1134</v>
      </c>
      <c r="E56" s="216" t="s">
        <v>1135</v>
      </c>
      <c r="F56" s="223">
        <v>60000</v>
      </c>
      <c r="G56" s="217">
        <v>44600</v>
      </c>
      <c r="H56" s="218">
        <v>30</v>
      </c>
      <c r="I56" s="216">
        <v>10</v>
      </c>
      <c r="J56" s="244">
        <v>4300</v>
      </c>
      <c r="K56" s="216">
        <v>54</v>
      </c>
      <c r="L56" s="225">
        <v>0.74</v>
      </c>
    </row>
    <row r="57" spans="1:12" x14ac:dyDescent="0.2">
      <c r="A57" s="216" t="s">
        <v>63</v>
      </c>
      <c r="B57" s="268" t="s">
        <v>1131</v>
      </c>
      <c r="C57" s="215"/>
      <c r="D57" s="273"/>
      <c r="E57" s="216"/>
      <c r="F57" s="274"/>
      <c r="G57" s="274"/>
      <c r="H57" s="275"/>
      <c r="I57" s="273"/>
      <c r="J57" s="281">
        <v>2000</v>
      </c>
      <c r="K57" s="273"/>
      <c r="L57" s="277"/>
    </row>
    <row r="58" spans="1:12" x14ac:dyDescent="0.2">
      <c r="A58" s="278"/>
      <c r="B58" s="268" t="s">
        <v>1133</v>
      </c>
      <c r="C58" s="279"/>
      <c r="D58" s="216"/>
      <c r="E58" s="216"/>
      <c r="F58" s="223"/>
      <c r="G58" s="217"/>
      <c r="H58" s="218"/>
      <c r="I58" s="216"/>
      <c r="J58" s="244"/>
      <c r="K58" s="216"/>
      <c r="L58" s="225"/>
    </row>
    <row r="59" spans="1:12" x14ac:dyDescent="0.2">
      <c r="A59" s="216"/>
      <c r="B59" s="214"/>
      <c r="C59" s="215"/>
      <c r="D59" s="273"/>
      <c r="E59" s="273"/>
      <c r="F59" s="274"/>
      <c r="G59" s="274"/>
      <c r="H59" s="275"/>
      <c r="I59" s="273"/>
      <c r="J59" s="281"/>
      <c r="K59" s="273"/>
      <c r="L59" s="277"/>
    </row>
    <row r="60" spans="1:12" x14ac:dyDescent="0.2">
      <c r="A60" s="253" t="s">
        <v>1136</v>
      </c>
      <c r="B60" s="268" t="s">
        <v>1137</v>
      </c>
      <c r="C60" s="279">
        <v>40408</v>
      </c>
      <c r="D60" s="216" t="s">
        <v>1139</v>
      </c>
      <c r="E60" s="216" t="s">
        <v>222</v>
      </c>
      <c r="F60" s="223">
        <v>160000</v>
      </c>
      <c r="G60" s="228">
        <v>151000</v>
      </c>
      <c r="H60" s="218">
        <v>57.04</v>
      </c>
      <c r="I60" s="216">
        <v>56.54</v>
      </c>
      <c r="J60" s="244">
        <v>2830</v>
      </c>
      <c r="K60" s="216">
        <v>46</v>
      </c>
      <c r="L60" s="225">
        <v>0.94</v>
      </c>
    </row>
    <row r="61" spans="1:12" x14ac:dyDescent="0.2">
      <c r="A61" s="253" t="s">
        <v>58</v>
      </c>
      <c r="B61" s="268" t="s">
        <v>1138</v>
      </c>
      <c r="C61" s="215"/>
      <c r="D61" s="284"/>
      <c r="E61" s="273"/>
      <c r="F61" s="280"/>
      <c r="G61" s="274"/>
      <c r="H61" s="275"/>
      <c r="I61" s="273"/>
      <c r="J61" s="281">
        <v>2805</v>
      </c>
      <c r="K61" s="273"/>
      <c r="L61" s="282"/>
    </row>
    <row r="62" spans="1:12" x14ac:dyDescent="0.2">
      <c r="A62" s="273"/>
      <c r="B62" s="268"/>
      <c r="C62" s="279"/>
      <c r="D62" s="216"/>
      <c r="E62" s="216"/>
      <c r="F62" s="217"/>
      <c r="G62" s="217"/>
      <c r="H62" s="218"/>
      <c r="I62" s="216"/>
      <c r="J62" s="244"/>
      <c r="K62" s="216"/>
      <c r="L62" s="220"/>
    </row>
    <row r="63" spans="1:12" x14ac:dyDescent="0.2">
      <c r="A63" s="253" t="s">
        <v>1140</v>
      </c>
      <c r="B63" s="268" t="s">
        <v>1141</v>
      </c>
      <c r="C63" s="215">
        <v>40408</v>
      </c>
      <c r="D63" s="216" t="s">
        <v>1139</v>
      </c>
      <c r="E63" s="289" t="s">
        <v>66</v>
      </c>
      <c r="F63" s="280">
        <v>215000</v>
      </c>
      <c r="G63" s="274">
        <v>206600</v>
      </c>
      <c r="H63" s="275">
        <v>77.040000000000006</v>
      </c>
      <c r="I63" s="273">
        <v>76.5</v>
      </c>
      <c r="J63" s="281">
        <v>2810</v>
      </c>
      <c r="K63" s="273">
        <v>47</v>
      </c>
      <c r="L63" s="282">
        <v>0.96</v>
      </c>
    </row>
    <row r="64" spans="1:12" x14ac:dyDescent="0.2">
      <c r="A64" s="216" t="s">
        <v>62</v>
      </c>
      <c r="B64" s="268" t="s">
        <v>1142</v>
      </c>
      <c r="C64" s="279"/>
      <c r="D64" s="216"/>
      <c r="E64" s="216"/>
      <c r="F64" s="217"/>
      <c r="G64" s="217"/>
      <c r="H64" s="218"/>
      <c r="I64" s="216"/>
      <c r="J64" s="244">
        <v>2791</v>
      </c>
      <c r="K64" s="216"/>
      <c r="L64" s="220"/>
    </row>
    <row r="65" spans="1:12" x14ac:dyDescent="0.2">
      <c r="A65" s="216"/>
      <c r="B65" s="214"/>
      <c r="C65" s="215"/>
      <c r="D65" s="284"/>
      <c r="E65" s="273"/>
      <c r="F65" s="280"/>
      <c r="G65" s="274"/>
      <c r="H65" s="275"/>
      <c r="I65" s="273"/>
      <c r="J65" s="281"/>
      <c r="K65" s="273"/>
      <c r="L65" s="282"/>
    </row>
    <row r="66" spans="1:12" x14ac:dyDescent="0.2">
      <c r="A66" s="216" t="s">
        <v>1145</v>
      </c>
      <c r="B66" s="268" t="s">
        <v>1146</v>
      </c>
      <c r="C66" s="279">
        <v>40422</v>
      </c>
      <c r="D66" s="216" t="s">
        <v>1147</v>
      </c>
      <c r="E66" s="216" t="s">
        <v>326</v>
      </c>
      <c r="F66" s="217">
        <v>360000</v>
      </c>
      <c r="G66" s="217">
        <v>272300</v>
      </c>
      <c r="H66" s="218">
        <v>133.30000000000001</v>
      </c>
      <c r="I66" s="216">
        <v>103</v>
      </c>
      <c r="J66" s="244">
        <v>3482</v>
      </c>
      <c r="K66" s="216">
        <v>47</v>
      </c>
      <c r="L66" s="220">
        <v>0.76</v>
      </c>
    </row>
    <row r="67" spans="1:12" x14ac:dyDescent="0.2">
      <c r="A67" s="253" t="s">
        <v>61</v>
      </c>
      <c r="B67" s="214"/>
      <c r="C67" s="215"/>
      <c r="D67" s="243" t="s">
        <v>1148</v>
      </c>
      <c r="E67" s="216" t="s">
        <v>325</v>
      </c>
      <c r="F67" s="280"/>
      <c r="G67" s="274"/>
      <c r="H67" s="275"/>
      <c r="I67" s="273"/>
      <c r="J67" s="281">
        <v>2701</v>
      </c>
      <c r="K67" s="273"/>
      <c r="L67" s="282"/>
    </row>
    <row r="68" spans="1:12" x14ac:dyDescent="0.2">
      <c r="A68" s="273"/>
      <c r="B68" s="268"/>
      <c r="C68" s="279"/>
      <c r="D68" s="216"/>
      <c r="E68" s="216"/>
      <c r="F68" s="217"/>
      <c r="G68" s="217"/>
      <c r="H68" s="218"/>
      <c r="I68" s="216"/>
      <c r="J68" s="244"/>
      <c r="K68" s="216"/>
      <c r="L68" s="220"/>
    </row>
    <row r="69" spans="1:12" x14ac:dyDescent="0.2">
      <c r="A69" s="246"/>
      <c r="B69" s="214"/>
      <c r="C69" s="215"/>
      <c r="D69" s="284"/>
      <c r="E69" s="273"/>
      <c r="F69" s="280"/>
      <c r="G69" s="274"/>
      <c r="H69" s="275"/>
      <c r="I69" s="273"/>
      <c r="J69" s="281"/>
      <c r="K69" s="273"/>
      <c r="L69" s="282"/>
    </row>
    <row r="70" spans="1:12" x14ac:dyDescent="0.2">
      <c r="A70" s="285"/>
      <c r="B70" s="286"/>
      <c r="C70" s="279"/>
      <c r="D70" s="216"/>
      <c r="E70" s="216"/>
      <c r="F70" s="228"/>
      <c r="G70" s="228"/>
      <c r="H70" s="218"/>
      <c r="I70" s="216"/>
      <c r="J70" s="244"/>
      <c r="K70" s="216"/>
      <c r="L70" s="220"/>
    </row>
    <row r="71" spans="1:12" x14ac:dyDescent="0.2">
      <c r="A71" s="253"/>
      <c r="B71" s="214"/>
      <c r="C71" s="215"/>
      <c r="D71" s="284"/>
      <c r="E71" s="273"/>
      <c r="F71" s="280"/>
      <c r="G71" s="274"/>
      <c r="H71" s="275"/>
      <c r="I71" s="273"/>
      <c r="J71" s="281"/>
      <c r="K71" s="273"/>
      <c r="L71" s="282"/>
    </row>
    <row r="72" spans="1:12" x14ac:dyDescent="0.2">
      <c r="A72" s="285"/>
      <c r="B72" s="268"/>
      <c r="C72" s="279"/>
      <c r="D72" s="216"/>
      <c r="E72" s="216"/>
      <c r="F72" s="217"/>
      <c r="G72" s="217"/>
      <c r="H72" s="218"/>
      <c r="I72" s="216"/>
      <c r="J72" s="244"/>
      <c r="K72" s="216"/>
      <c r="L72" s="220"/>
    </row>
    <row r="73" spans="1:12" x14ac:dyDescent="0.2">
      <c r="A73" s="253"/>
      <c r="B73" s="214"/>
      <c r="C73" s="215"/>
      <c r="D73" s="284"/>
      <c r="E73" s="273"/>
      <c r="F73" s="280"/>
      <c r="G73" s="274"/>
      <c r="H73" s="275"/>
      <c r="I73" s="273"/>
      <c r="J73" s="281"/>
      <c r="K73" s="273"/>
      <c r="L73" s="282"/>
    </row>
    <row r="74" spans="1:12" x14ac:dyDescent="0.2">
      <c r="A74" s="273"/>
      <c r="B74" s="268"/>
      <c r="C74" s="279"/>
      <c r="D74" s="216"/>
      <c r="E74" s="216"/>
      <c r="F74" s="217"/>
      <c r="G74" s="217"/>
      <c r="H74" s="218"/>
      <c r="I74" s="216"/>
      <c r="J74" s="244"/>
      <c r="K74" s="216"/>
      <c r="L74" s="220"/>
    </row>
    <row r="75" spans="1:12" x14ac:dyDescent="0.2">
      <c r="A75" s="245"/>
      <c r="B75" s="214"/>
      <c r="C75" s="215"/>
      <c r="D75" s="273"/>
      <c r="E75" s="273"/>
      <c r="F75" s="274"/>
      <c r="G75" s="274"/>
      <c r="H75" s="275"/>
      <c r="I75" s="273"/>
      <c r="J75" s="281"/>
      <c r="K75" s="273"/>
      <c r="L75" s="277"/>
    </row>
    <row r="76" spans="1:12" x14ac:dyDescent="0.2">
      <c r="A76" s="273"/>
      <c r="B76" s="268"/>
      <c r="C76" s="279"/>
      <c r="D76" s="216"/>
      <c r="E76" s="216"/>
      <c r="F76" s="217"/>
      <c r="G76" s="217"/>
      <c r="H76" s="218"/>
      <c r="I76" s="216"/>
      <c r="J76" s="244"/>
      <c r="K76" s="216"/>
      <c r="L76" s="220"/>
    </row>
    <row r="77" spans="1:12" x14ac:dyDescent="0.2">
      <c r="A77" s="216"/>
      <c r="B77" s="214"/>
      <c r="C77" s="215"/>
      <c r="D77" s="273"/>
      <c r="E77" s="273"/>
      <c r="F77" s="274"/>
      <c r="G77" s="274"/>
      <c r="H77" s="275"/>
      <c r="I77" s="273"/>
      <c r="J77" s="281"/>
      <c r="K77" s="273"/>
      <c r="L77" s="277"/>
    </row>
    <row r="78" spans="1:12" x14ac:dyDescent="0.2">
      <c r="A78" s="273"/>
      <c r="B78" s="268"/>
      <c r="C78" s="279"/>
      <c r="D78" s="216"/>
      <c r="E78" s="216"/>
      <c r="F78" s="217"/>
      <c r="G78" s="217"/>
      <c r="H78" s="218"/>
      <c r="I78" s="216"/>
      <c r="J78" s="244"/>
      <c r="K78" s="216"/>
      <c r="L78" s="220"/>
    </row>
    <row r="79" spans="1:12" x14ac:dyDescent="0.2">
      <c r="A79" s="245"/>
      <c r="B79" s="214"/>
      <c r="C79" s="215"/>
      <c r="D79" s="273"/>
      <c r="E79" s="273"/>
      <c r="F79" s="274"/>
      <c r="G79" s="274"/>
      <c r="H79" s="275"/>
      <c r="I79" s="273"/>
      <c r="J79" s="281"/>
      <c r="K79" s="273"/>
      <c r="L79" s="277"/>
    </row>
    <row r="80" spans="1:12" x14ac:dyDescent="0.2">
      <c r="A80" s="273"/>
      <c r="B80" s="268"/>
      <c r="C80" s="279"/>
      <c r="D80" s="216"/>
      <c r="E80" s="216"/>
      <c r="F80" s="217"/>
      <c r="G80" s="217"/>
      <c r="H80" s="218"/>
      <c r="I80" s="216"/>
      <c r="J80" s="244"/>
      <c r="K80" s="216"/>
      <c r="L80" s="220"/>
    </row>
    <row r="81" spans="1:12" x14ac:dyDescent="0.2">
      <c r="A81" s="216"/>
      <c r="B81" s="214"/>
      <c r="C81" s="215"/>
      <c r="D81" s="273"/>
      <c r="E81" s="273"/>
      <c r="F81" s="274"/>
      <c r="G81" s="274"/>
      <c r="H81" s="275"/>
      <c r="I81" s="273"/>
      <c r="J81" s="281"/>
      <c r="K81" s="273"/>
      <c r="L81" s="277"/>
    </row>
    <row r="82" spans="1:12" x14ac:dyDescent="0.2">
      <c r="A82" s="285"/>
      <c r="B82" s="268"/>
      <c r="C82" s="279"/>
      <c r="D82" s="216"/>
      <c r="E82" s="216"/>
      <c r="F82" s="217"/>
      <c r="G82" s="217"/>
      <c r="H82" s="218"/>
      <c r="I82" s="216"/>
      <c r="J82" s="244"/>
      <c r="K82" s="216"/>
      <c r="L82" s="220"/>
    </row>
    <row r="83" spans="1:12" x14ac:dyDescent="0.2">
      <c r="A83" s="253"/>
      <c r="B83" s="214"/>
      <c r="C83" s="215"/>
      <c r="D83" s="284"/>
      <c r="E83" s="273"/>
      <c r="F83" s="280"/>
      <c r="G83" s="274"/>
      <c r="H83" s="275"/>
      <c r="I83" s="273"/>
      <c r="J83" s="281"/>
      <c r="K83" s="273"/>
      <c r="L83" s="282"/>
    </row>
    <row r="84" spans="1:12" x14ac:dyDescent="0.2">
      <c r="A84" s="273"/>
      <c r="B84" s="268"/>
      <c r="C84" s="279"/>
      <c r="D84" s="216"/>
      <c r="E84" s="216"/>
      <c r="F84" s="217"/>
      <c r="G84" s="217"/>
      <c r="H84" s="218"/>
      <c r="I84" s="216"/>
      <c r="J84" s="242"/>
      <c r="K84" s="216"/>
      <c r="L84" s="220"/>
    </row>
    <row r="85" spans="1:12" x14ac:dyDescent="0.2">
      <c r="A85" s="253"/>
      <c r="B85" s="214"/>
      <c r="C85" s="215"/>
      <c r="D85" s="284"/>
      <c r="E85" s="273"/>
      <c r="F85" s="280"/>
      <c r="G85" s="274"/>
      <c r="H85" s="275"/>
      <c r="I85" s="273"/>
      <c r="J85" s="281"/>
      <c r="K85" s="273"/>
      <c r="L85" s="282"/>
    </row>
    <row r="86" spans="1:12" x14ac:dyDescent="0.2">
      <c r="A86" s="273"/>
      <c r="B86" s="268"/>
      <c r="C86" s="279"/>
      <c r="D86" s="216"/>
      <c r="E86" s="216"/>
      <c r="F86" s="217"/>
      <c r="G86" s="217"/>
      <c r="H86" s="218"/>
      <c r="I86" s="216"/>
      <c r="J86" s="244"/>
      <c r="K86" s="216"/>
      <c r="L86" s="220"/>
    </row>
    <row r="87" spans="1:12" x14ac:dyDescent="0.2">
      <c r="A87" s="253"/>
      <c r="B87" s="214"/>
      <c r="C87" s="215"/>
      <c r="D87" s="284"/>
      <c r="E87" s="273"/>
      <c r="F87" s="280"/>
      <c r="G87" s="274"/>
      <c r="H87" s="275"/>
      <c r="I87" s="273"/>
      <c r="J87" s="281"/>
      <c r="K87" s="273"/>
      <c r="L87" s="282"/>
    </row>
    <row r="88" spans="1:12" x14ac:dyDescent="0.2">
      <c r="A88" s="283"/>
      <c r="B88" s="268"/>
      <c r="C88" s="279"/>
      <c r="D88" s="253"/>
      <c r="E88" s="287"/>
      <c r="F88" s="223"/>
      <c r="G88" s="217"/>
      <c r="H88" s="218"/>
      <c r="I88" s="216"/>
      <c r="J88" s="244"/>
      <c r="K88" s="216"/>
      <c r="L88" s="225"/>
    </row>
    <row r="89" spans="1:12" x14ac:dyDescent="0.2">
      <c r="A89" s="253"/>
      <c r="B89" s="214"/>
      <c r="C89" s="215"/>
      <c r="D89" s="284"/>
      <c r="E89" s="273"/>
      <c r="F89" s="280"/>
      <c r="G89" s="274"/>
      <c r="H89" s="275"/>
      <c r="I89" s="273"/>
      <c r="J89" s="281"/>
      <c r="K89" s="273"/>
      <c r="L89" s="282"/>
    </row>
    <row r="90" spans="1:12" x14ac:dyDescent="0.2">
      <c r="A90" s="283"/>
      <c r="B90" s="268"/>
      <c r="C90" s="279"/>
      <c r="D90" s="243"/>
      <c r="E90" s="216"/>
      <c r="F90" s="223"/>
      <c r="G90" s="217"/>
      <c r="H90" s="218"/>
      <c r="I90" s="216"/>
      <c r="J90" s="244"/>
      <c r="K90" s="216"/>
      <c r="L90" s="225"/>
    </row>
    <row r="91" spans="1:12" x14ac:dyDescent="0.2">
      <c r="A91" s="253"/>
      <c r="B91" s="214"/>
      <c r="C91" s="215"/>
      <c r="D91" s="284"/>
      <c r="E91" s="273"/>
      <c r="F91" s="280"/>
      <c r="G91" s="274"/>
      <c r="H91" s="275"/>
      <c r="I91" s="273"/>
      <c r="J91" s="281"/>
      <c r="K91" s="273"/>
      <c r="L91" s="282"/>
    </row>
    <row r="92" spans="1:12" x14ac:dyDescent="0.2">
      <c r="A92" s="272"/>
      <c r="B92" s="268"/>
      <c r="C92" s="279"/>
      <c r="D92" s="213"/>
      <c r="E92" s="216"/>
      <c r="F92" s="217"/>
      <c r="G92" s="217"/>
      <c r="H92" s="218"/>
      <c r="I92" s="216"/>
      <c r="J92" s="224"/>
      <c r="K92" s="216"/>
      <c r="L92" s="220"/>
    </row>
    <row r="93" spans="1:12" x14ac:dyDescent="0.2">
      <c r="A93" s="227"/>
      <c r="B93" s="214"/>
      <c r="C93" s="215"/>
      <c r="D93" s="288"/>
      <c r="E93" s="273"/>
      <c r="F93" s="274"/>
      <c r="G93" s="274" t="s">
        <v>217</v>
      </c>
      <c r="H93" s="537" t="s">
        <v>1143</v>
      </c>
      <c r="I93" s="542"/>
      <c r="J93" s="542"/>
      <c r="K93" s="542"/>
      <c r="L93" s="543"/>
    </row>
  </sheetData>
  <mergeCells count="3">
    <mergeCell ref="B1:L1"/>
    <mergeCell ref="I46:L46"/>
    <mergeCell ref="H93:L93"/>
  </mergeCells>
  <phoneticPr fontId="0" type="noConversion"/>
  <pageMargins left="0" right="0" top="0" bottom="0" header="0.5" footer="0.5"/>
  <pageSetup scale="99" orientation="landscape"/>
  <headerFooter alignWithMargins="0"/>
  <rowBreaks count="1" manualBreakCount="1">
    <brk id="46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93"/>
  <sheetViews>
    <sheetView topLeftCell="A54" zoomScaleNormal="100" workbookViewId="0">
      <selection activeCell="H91" sqref="H91"/>
    </sheetView>
  </sheetViews>
  <sheetFormatPr defaultRowHeight="12.75" x14ac:dyDescent="0.2"/>
  <cols>
    <col min="1" max="1" width="11.42578125" customWidth="1"/>
    <col min="2" max="2" width="18.28515625" customWidth="1"/>
    <col min="3" max="3" width="7.7109375" customWidth="1"/>
    <col min="4" max="4" width="18" customWidth="1"/>
    <col min="5" max="5" width="18.7109375" customWidth="1"/>
    <col min="6" max="6" width="11.5703125" customWidth="1"/>
    <col min="7" max="7" width="11.7109375" customWidth="1"/>
    <col min="8" max="8" width="9" customWidth="1"/>
    <col min="9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24.95" customHeight="1" thickBot="1" x14ac:dyDescent="0.4">
      <c r="A1" s="30" t="s">
        <v>33</v>
      </c>
      <c r="B1" s="514" t="s">
        <v>1150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2.75" customHeight="1" x14ac:dyDescent="0.2">
      <c r="A2" s="314"/>
      <c r="B2" s="549" t="s">
        <v>1292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</row>
    <row r="3" spans="1:12" x14ac:dyDescent="0.2">
      <c r="A3" s="2" t="s">
        <v>0</v>
      </c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54" t="s">
        <v>6</v>
      </c>
      <c r="H3" s="2" t="s">
        <v>301</v>
      </c>
      <c r="I3" s="2" t="s">
        <v>302</v>
      </c>
      <c r="J3" s="2" t="s">
        <v>10</v>
      </c>
      <c r="K3" s="2" t="s">
        <v>12</v>
      </c>
      <c r="L3" s="9" t="s">
        <v>13</v>
      </c>
    </row>
    <row r="4" spans="1:12" x14ac:dyDescent="0.2">
      <c r="A4" s="10"/>
      <c r="B4" s="4"/>
      <c r="C4" s="7"/>
      <c r="D4" s="6"/>
      <c r="E4" s="6"/>
      <c r="F4" s="4" t="s">
        <v>5</v>
      </c>
      <c r="G4" s="6"/>
      <c r="H4" s="67" t="s">
        <v>303</v>
      </c>
      <c r="I4" s="4" t="s">
        <v>303</v>
      </c>
      <c r="J4" s="4" t="s">
        <v>474</v>
      </c>
      <c r="K4" s="6"/>
      <c r="L4" s="6"/>
    </row>
    <row r="5" spans="1:12" x14ac:dyDescent="0.2">
      <c r="A5" s="3"/>
      <c r="B5" s="5"/>
      <c r="C5" s="8"/>
      <c r="D5" s="5"/>
      <c r="E5" s="5"/>
      <c r="F5" s="5"/>
      <c r="G5" s="5"/>
      <c r="H5" s="5"/>
      <c r="I5" s="5"/>
      <c r="J5" s="3" t="s">
        <v>473</v>
      </c>
      <c r="K5" s="5"/>
      <c r="L5" s="5"/>
    </row>
    <row r="6" spans="1:12" x14ac:dyDescent="0.2">
      <c r="A6" s="213" t="s">
        <v>1151</v>
      </c>
      <c r="B6" s="214" t="s">
        <v>1152</v>
      </c>
      <c r="C6" s="215">
        <v>40492</v>
      </c>
      <c r="D6" s="213" t="s">
        <v>1153</v>
      </c>
      <c r="E6" s="216" t="s">
        <v>1154</v>
      </c>
      <c r="F6" s="217">
        <v>225000</v>
      </c>
      <c r="G6" s="217">
        <v>210300</v>
      </c>
      <c r="H6" s="218">
        <v>79.08</v>
      </c>
      <c r="I6" s="216">
        <v>67.67</v>
      </c>
      <c r="J6" s="219">
        <v>2988</v>
      </c>
      <c r="K6" s="216">
        <v>55</v>
      </c>
      <c r="L6" s="220">
        <v>0.94</v>
      </c>
    </row>
    <row r="7" spans="1:12" x14ac:dyDescent="0.2">
      <c r="A7" s="291" t="s">
        <v>25</v>
      </c>
      <c r="B7" s="546" t="s">
        <v>1159</v>
      </c>
      <c r="C7" s="522"/>
      <c r="D7" s="222" t="s">
        <v>1206</v>
      </c>
      <c r="E7" s="216"/>
      <c r="F7" s="223"/>
      <c r="G7" s="217"/>
      <c r="H7" s="218"/>
      <c r="I7" s="216"/>
      <c r="J7" s="224">
        <v>2845</v>
      </c>
      <c r="K7" s="216"/>
      <c r="L7" s="225"/>
    </row>
    <row r="8" spans="1:12" x14ac:dyDescent="0.2">
      <c r="A8" s="226"/>
      <c r="B8" s="214"/>
      <c r="C8" s="215"/>
      <c r="D8" s="222"/>
      <c r="E8" s="216"/>
      <c r="F8" s="223"/>
      <c r="G8" s="217"/>
      <c r="H8" s="218"/>
      <c r="I8" s="216"/>
      <c r="J8" s="224"/>
      <c r="K8" s="216"/>
      <c r="L8" s="225"/>
    </row>
    <row r="9" spans="1:12" x14ac:dyDescent="0.2">
      <c r="A9" s="226" t="s">
        <v>1155</v>
      </c>
      <c r="B9" s="268" t="s">
        <v>1156</v>
      </c>
      <c r="C9" s="215">
        <v>40494</v>
      </c>
      <c r="D9" s="222" t="s">
        <v>1158</v>
      </c>
      <c r="E9" s="216" t="s">
        <v>583</v>
      </c>
      <c r="F9" s="223">
        <v>36400</v>
      </c>
      <c r="G9" s="217">
        <v>31400</v>
      </c>
      <c r="H9" s="218">
        <v>13.03</v>
      </c>
      <c r="I9" s="216">
        <v>12</v>
      </c>
      <c r="J9" s="224">
        <v>3033</v>
      </c>
      <c r="K9" s="216">
        <v>45</v>
      </c>
      <c r="L9" s="225">
        <v>0.86</v>
      </c>
    </row>
    <row r="10" spans="1:12" x14ac:dyDescent="0.2">
      <c r="A10" s="291" t="s">
        <v>62</v>
      </c>
      <c r="B10" s="268" t="s">
        <v>1157</v>
      </c>
      <c r="C10" s="215"/>
      <c r="D10" s="222"/>
      <c r="E10" s="216"/>
      <c r="F10" s="223"/>
      <c r="G10" s="217"/>
      <c r="H10" s="218"/>
      <c r="I10" s="216"/>
      <c r="J10" s="224">
        <v>2794</v>
      </c>
      <c r="K10" s="216"/>
      <c r="L10" s="225"/>
    </row>
    <row r="11" spans="1:12" x14ac:dyDescent="0.2">
      <c r="A11" s="226"/>
      <c r="B11" s="214"/>
      <c r="C11" s="215"/>
      <c r="D11" s="222"/>
      <c r="E11" s="216"/>
      <c r="F11" s="223"/>
      <c r="G11" s="217"/>
      <c r="H11" s="218"/>
      <c r="I11" s="216"/>
      <c r="J11" s="224"/>
      <c r="K11" s="216"/>
      <c r="L11" s="225"/>
    </row>
    <row r="12" spans="1:12" x14ac:dyDescent="0.2">
      <c r="A12" s="290" t="s">
        <v>1160</v>
      </c>
      <c r="B12" s="268" t="s">
        <v>1161</v>
      </c>
      <c r="C12" s="215">
        <v>40513</v>
      </c>
      <c r="D12" s="222" t="s">
        <v>1164</v>
      </c>
      <c r="E12" s="216" t="s">
        <v>1165</v>
      </c>
      <c r="F12" s="223">
        <v>180000</v>
      </c>
      <c r="G12" s="217">
        <v>128900</v>
      </c>
      <c r="H12" s="218">
        <v>50.34</v>
      </c>
      <c r="I12" s="216">
        <v>44.3</v>
      </c>
      <c r="J12" s="224">
        <v>3914</v>
      </c>
      <c r="K12" s="216">
        <v>55</v>
      </c>
      <c r="L12" s="225">
        <v>0.72</v>
      </c>
    </row>
    <row r="13" spans="1:12" x14ac:dyDescent="0.2">
      <c r="A13" s="291" t="s">
        <v>19</v>
      </c>
      <c r="B13" s="268" t="s">
        <v>1162</v>
      </c>
      <c r="C13" s="215"/>
      <c r="D13" s="222" t="s">
        <v>1163</v>
      </c>
      <c r="E13" s="216"/>
      <c r="F13" s="223"/>
      <c r="G13" s="217"/>
      <c r="H13" s="218"/>
      <c r="I13" s="216"/>
      <c r="J13" s="224">
        <v>3576</v>
      </c>
      <c r="K13" s="216"/>
      <c r="L13" s="225"/>
    </row>
    <row r="14" spans="1:12" x14ac:dyDescent="0.2">
      <c r="A14" s="226"/>
      <c r="B14" s="268"/>
      <c r="C14" s="215"/>
      <c r="D14" s="222"/>
      <c r="E14" s="216"/>
      <c r="F14" s="223"/>
      <c r="G14" s="217"/>
      <c r="H14" s="218"/>
      <c r="I14" s="216"/>
      <c r="J14" s="224"/>
      <c r="K14" s="216"/>
      <c r="L14" s="225"/>
    </row>
    <row r="15" spans="1:12" x14ac:dyDescent="0.2">
      <c r="A15" s="295" t="s">
        <v>1169</v>
      </c>
      <c r="B15" s="296" t="s">
        <v>1171</v>
      </c>
      <c r="C15" s="297">
        <v>40522</v>
      </c>
      <c r="D15" s="298" t="s">
        <v>1166</v>
      </c>
      <c r="E15" s="299" t="s">
        <v>1167</v>
      </c>
      <c r="F15" s="300">
        <v>502000</v>
      </c>
      <c r="G15" s="301">
        <v>479900</v>
      </c>
      <c r="H15" s="302">
        <v>190.96</v>
      </c>
      <c r="I15" s="299">
        <v>137</v>
      </c>
      <c r="J15" s="303">
        <v>2985</v>
      </c>
      <c r="K15" s="299" t="s">
        <v>1168</v>
      </c>
      <c r="L15" s="304">
        <v>0.96</v>
      </c>
    </row>
    <row r="16" spans="1:12" x14ac:dyDescent="0.2">
      <c r="A16" s="295" t="s">
        <v>1170</v>
      </c>
      <c r="B16" s="296" t="s">
        <v>1172</v>
      </c>
      <c r="C16" s="297"/>
      <c r="D16" s="298"/>
      <c r="E16" s="299" t="s">
        <v>931</v>
      </c>
      <c r="F16" s="300"/>
      <c r="G16" s="301"/>
      <c r="H16" s="302"/>
      <c r="I16" s="299"/>
      <c r="J16" s="303">
        <v>2436</v>
      </c>
      <c r="K16" s="299"/>
      <c r="L16" s="304"/>
    </row>
    <row r="17" spans="1:12" x14ac:dyDescent="0.2">
      <c r="A17" s="305" t="s">
        <v>65</v>
      </c>
      <c r="B17" s="296" t="s">
        <v>1173</v>
      </c>
      <c r="C17" s="297"/>
      <c r="D17" s="298" t="s">
        <v>1174</v>
      </c>
      <c r="E17" s="299"/>
      <c r="F17" s="300"/>
      <c r="G17" s="301"/>
      <c r="H17" s="302"/>
      <c r="I17" s="299"/>
      <c r="J17" s="303"/>
      <c r="K17" s="299"/>
      <c r="L17" s="304"/>
    </row>
    <row r="18" spans="1:12" x14ac:dyDescent="0.2">
      <c r="A18" s="226"/>
      <c r="B18" s="214"/>
      <c r="C18" s="215"/>
      <c r="D18" s="222"/>
      <c r="E18" s="216"/>
      <c r="F18" s="223"/>
      <c r="G18" s="217"/>
      <c r="H18" s="218"/>
      <c r="I18" s="216"/>
      <c r="J18" s="224"/>
      <c r="K18" s="216"/>
      <c r="L18" s="225"/>
    </row>
    <row r="19" spans="1:12" x14ac:dyDescent="0.2">
      <c r="A19" s="226" t="s">
        <v>1175</v>
      </c>
      <c r="B19" s="268" t="s">
        <v>1176</v>
      </c>
      <c r="C19" s="215">
        <v>40541</v>
      </c>
      <c r="D19" s="222" t="s">
        <v>1179</v>
      </c>
      <c r="E19" s="216" t="s">
        <v>349</v>
      </c>
      <c r="F19" s="223">
        <v>460000</v>
      </c>
      <c r="G19" s="217">
        <v>434400</v>
      </c>
      <c r="H19" s="218">
        <v>160</v>
      </c>
      <c r="I19" s="216">
        <v>133.69999999999999</v>
      </c>
      <c r="J19" s="224">
        <v>2962</v>
      </c>
      <c r="K19" s="216">
        <v>49</v>
      </c>
      <c r="L19" s="225">
        <v>0.94</v>
      </c>
    </row>
    <row r="20" spans="1:12" x14ac:dyDescent="0.2">
      <c r="A20" s="291" t="s">
        <v>62</v>
      </c>
      <c r="B20" s="268" t="s">
        <v>1177</v>
      </c>
      <c r="C20" s="215"/>
      <c r="D20" s="222"/>
      <c r="E20" s="216" t="s">
        <v>382</v>
      </c>
      <c r="F20" s="223"/>
      <c r="G20" s="217"/>
      <c r="H20" s="218"/>
      <c r="I20" s="216"/>
      <c r="J20" s="224">
        <v>2707</v>
      </c>
      <c r="K20" s="216"/>
      <c r="L20" s="225"/>
    </row>
    <row r="21" spans="1:12" x14ac:dyDescent="0.2">
      <c r="A21" s="226"/>
      <c r="B21" s="268" t="s">
        <v>1178</v>
      </c>
      <c r="C21" s="215"/>
      <c r="D21" s="253" t="s">
        <v>1207</v>
      </c>
      <c r="E21" s="165"/>
      <c r="F21" s="223"/>
      <c r="G21" s="217"/>
      <c r="H21" s="218"/>
      <c r="I21" s="216"/>
      <c r="J21" s="224"/>
      <c r="K21" s="216"/>
      <c r="L21" s="225"/>
    </row>
    <row r="22" spans="1:12" x14ac:dyDescent="0.2">
      <c r="A22" s="226"/>
      <c r="B22" s="214"/>
      <c r="C22" s="215"/>
      <c r="D22" s="222"/>
      <c r="E22" s="216"/>
      <c r="F22" s="223"/>
      <c r="G22" s="217"/>
      <c r="H22" s="218"/>
      <c r="I22" s="216"/>
      <c r="J22" s="224"/>
      <c r="K22" s="216"/>
      <c r="L22" s="225"/>
    </row>
    <row r="23" spans="1:12" x14ac:dyDescent="0.2">
      <c r="A23" s="226" t="s">
        <v>1180</v>
      </c>
      <c r="B23" s="268" t="s">
        <v>1181</v>
      </c>
      <c r="C23" s="215">
        <v>40540</v>
      </c>
      <c r="D23" s="222" t="s">
        <v>1183</v>
      </c>
      <c r="E23" s="216" t="s">
        <v>1184</v>
      </c>
      <c r="F23" s="223">
        <v>416000</v>
      </c>
      <c r="G23" s="217">
        <v>437600</v>
      </c>
      <c r="H23" s="218">
        <v>160</v>
      </c>
      <c r="I23" s="216">
        <v>157.4</v>
      </c>
      <c r="J23" s="224">
        <v>2643</v>
      </c>
      <c r="K23" s="216">
        <v>58</v>
      </c>
      <c r="L23" s="225">
        <v>1.05</v>
      </c>
    </row>
    <row r="24" spans="1:12" x14ac:dyDescent="0.2">
      <c r="A24" s="291" t="s">
        <v>269</v>
      </c>
      <c r="B24" s="268" t="s">
        <v>1182</v>
      </c>
      <c r="C24" s="215"/>
      <c r="D24" s="222"/>
      <c r="E24" s="216"/>
      <c r="F24" s="223"/>
      <c r="G24" s="217"/>
      <c r="H24" s="218"/>
      <c r="I24" s="216"/>
      <c r="J24" s="224">
        <v>2600</v>
      </c>
      <c r="K24" s="216"/>
      <c r="L24" s="225"/>
    </row>
    <row r="25" spans="1:12" x14ac:dyDescent="0.2">
      <c r="A25" s="226"/>
      <c r="B25" s="214"/>
      <c r="C25" s="215"/>
      <c r="D25" s="222"/>
      <c r="E25" s="216"/>
      <c r="F25" s="223"/>
      <c r="G25" s="217"/>
      <c r="H25" s="218"/>
      <c r="I25" s="216"/>
      <c r="J25" s="224"/>
      <c r="K25" s="216"/>
      <c r="L25" s="225"/>
    </row>
    <row r="26" spans="1:12" x14ac:dyDescent="0.2">
      <c r="A26" s="295" t="s">
        <v>1185</v>
      </c>
      <c r="B26" s="296" t="s">
        <v>927</v>
      </c>
      <c r="C26" s="297">
        <v>40523</v>
      </c>
      <c r="D26" s="298" t="s">
        <v>1189</v>
      </c>
      <c r="E26" s="299" t="s">
        <v>326</v>
      </c>
      <c r="F26" s="300">
        <v>360000</v>
      </c>
      <c r="G26" s="301">
        <v>357700</v>
      </c>
      <c r="H26" s="302">
        <v>154.5</v>
      </c>
      <c r="I26" s="299">
        <v>121.02</v>
      </c>
      <c r="J26" s="303">
        <v>2849</v>
      </c>
      <c r="K26" s="299">
        <v>53</v>
      </c>
      <c r="L26" s="304">
        <v>0.99</v>
      </c>
    </row>
    <row r="27" spans="1:12" x14ac:dyDescent="0.2">
      <c r="A27" s="295" t="s">
        <v>1186</v>
      </c>
      <c r="B27" s="296" t="s">
        <v>1187</v>
      </c>
      <c r="C27" s="297"/>
      <c r="D27" s="298"/>
      <c r="E27" s="299" t="s">
        <v>325</v>
      </c>
      <c r="F27" s="300"/>
      <c r="G27" s="301"/>
      <c r="H27" s="302"/>
      <c r="I27" s="299"/>
      <c r="J27" s="303">
        <v>2330</v>
      </c>
      <c r="K27" s="299"/>
      <c r="L27" s="304"/>
    </row>
    <row r="28" spans="1:12" x14ac:dyDescent="0.2">
      <c r="A28" s="305" t="s">
        <v>270</v>
      </c>
      <c r="B28" s="296" t="s">
        <v>1188</v>
      </c>
      <c r="C28" s="297"/>
      <c r="D28" s="298" t="s">
        <v>1190</v>
      </c>
      <c r="E28" s="547" t="s">
        <v>1191</v>
      </c>
      <c r="F28" s="548"/>
      <c r="G28" s="301"/>
      <c r="H28" s="302"/>
      <c r="I28" s="299"/>
      <c r="J28" s="303"/>
      <c r="K28" s="299"/>
      <c r="L28" s="304"/>
    </row>
    <row r="29" spans="1:12" x14ac:dyDescent="0.2">
      <c r="A29" s="213"/>
      <c r="B29" s="268"/>
      <c r="C29" s="215"/>
      <c r="D29" s="213"/>
      <c r="E29" s="216"/>
      <c r="F29" s="217"/>
      <c r="G29" s="228"/>
      <c r="H29" s="218"/>
      <c r="I29" s="216"/>
      <c r="J29" s="224"/>
      <c r="K29" s="216"/>
      <c r="L29" s="220"/>
    </row>
    <row r="30" spans="1:12" x14ac:dyDescent="0.2">
      <c r="A30" s="226" t="s">
        <v>1192</v>
      </c>
      <c r="B30" s="268" t="s">
        <v>1198</v>
      </c>
      <c r="C30" s="215">
        <v>40569</v>
      </c>
      <c r="D30" s="222" t="s">
        <v>1195</v>
      </c>
      <c r="E30" s="216" t="s">
        <v>1196</v>
      </c>
      <c r="F30" s="223">
        <v>1421560</v>
      </c>
      <c r="G30" s="217">
        <v>1001300</v>
      </c>
      <c r="H30" s="218">
        <v>356.53</v>
      </c>
      <c r="I30" s="216">
        <v>353.83</v>
      </c>
      <c r="J30" s="224">
        <v>4018</v>
      </c>
      <c r="K30" s="216">
        <v>51</v>
      </c>
      <c r="L30" s="225">
        <v>0.7</v>
      </c>
    </row>
    <row r="31" spans="1:12" x14ac:dyDescent="0.2">
      <c r="A31" s="213" t="s">
        <v>1194</v>
      </c>
      <c r="B31" s="268" t="s">
        <v>1199</v>
      </c>
      <c r="C31" s="215"/>
      <c r="D31" s="213"/>
      <c r="E31" s="216"/>
      <c r="F31" s="217"/>
      <c r="G31" s="217"/>
      <c r="H31" s="218"/>
      <c r="I31" s="216"/>
      <c r="J31" s="224">
        <v>3987</v>
      </c>
      <c r="K31" s="216">
        <v>52</v>
      </c>
      <c r="L31" s="220"/>
    </row>
    <row r="32" spans="1:12" x14ac:dyDescent="0.2">
      <c r="A32" s="226" t="s">
        <v>1193</v>
      </c>
      <c r="B32" s="268" t="s">
        <v>1200</v>
      </c>
      <c r="C32" s="215"/>
      <c r="D32" s="222" t="s">
        <v>1197</v>
      </c>
      <c r="E32" s="216"/>
      <c r="F32" s="223"/>
      <c r="G32" s="217"/>
      <c r="H32" s="218"/>
      <c r="I32" s="216"/>
      <c r="J32" s="224"/>
      <c r="K32" s="216">
        <v>57</v>
      </c>
      <c r="L32" s="225"/>
    </row>
    <row r="33" spans="1:12" x14ac:dyDescent="0.2">
      <c r="A33" s="292" t="s">
        <v>60</v>
      </c>
      <c r="B33" s="268" t="s">
        <v>1201</v>
      </c>
      <c r="C33" s="215"/>
      <c r="D33" s="213"/>
      <c r="E33" s="216"/>
      <c r="F33" s="217"/>
      <c r="G33" s="217"/>
      <c r="H33" s="218"/>
      <c r="I33" s="216"/>
      <c r="J33" s="224"/>
      <c r="K33" s="216"/>
      <c r="L33" s="220"/>
    </row>
    <row r="34" spans="1:12" x14ac:dyDescent="0.2">
      <c r="A34" s="227"/>
      <c r="B34" s="214"/>
      <c r="C34" s="215"/>
      <c r="D34" s="222"/>
      <c r="E34" s="216"/>
      <c r="F34" s="223"/>
      <c r="G34" s="217"/>
      <c r="H34" s="218"/>
      <c r="I34" s="216"/>
      <c r="J34" s="224"/>
      <c r="K34" s="216"/>
      <c r="L34" s="225"/>
    </row>
    <row r="35" spans="1:12" x14ac:dyDescent="0.2">
      <c r="A35" s="213" t="s">
        <v>1202</v>
      </c>
      <c r="B35" s="269" t="s">
        <v>1203</v>
      </c>
      <c r="C35" s="215">
        <v>40602</v>
      </c>
      <c r="D35" s="213" t="s">
        <v>1205</v>
      </c>
      <c r="E35" s="216" t="s">
        <v>501</v>
      </c>
      <c r="F35" s="217">
        <v>269000</v>
      </c>
      <c r="G35" s="217">
        <v>206800</v>
      </c>
      <c r="H35" s="218">
        <v>80</v>
      </c>
      <c r="I35" s="216">
        <v>73.599999999999994</v>
      </c>
      <c r="J35" s="224">
        <v>3604</v>
      </c>
      <c r="K35" s="216">
        <v>51</v>
      </c>
      <c r="L35" s="220">
        <v>0.77</v>
      </c>
    </row>
    <row r="36" spans="1:12" x14ac:dyDescent="0.2">
      <c r="A36" s="291" t="s">
        <v>64</v>
      </c>
      <c r="B36" s="268" t="s">
        <v>1204</v>
      </c>
      <c r="C36" s="215"/>
      <c r="D36" s="222"/>
      <c r="E36" s="216"/>
      <c r="F36" s="223"/>
      <c r="G36" s="217"/>
      <c r="H36" s="218"/>
      <c r="I36" s="216"/>
      <c r="J36" s="224">
        <v>3363</v>
      </c>
      <c r="K36" s="216"/>
      <c r="L36" s="225"/>
    </row>
    <row r="37" spans="1:12" x14ac:dyDescent="0.2">
      <c r="A37" s="213"/>
      <c r="B37" s="269"/>
      <c r="C37" s="215"/>
      <c r="D37" s="213"/>
      <c r="E37" s="216"/>
      <c r="F37" s="217"/>
      <c r="G37" s="217"/>
      <c r="H37" s="218"/>
      <c r="I37" s="216"/>
      <c r="J37" s="224"/>
      <c r="K37" s="216"/>
      <c r="L37" s="220"/>
    </row>
    <row r="38" spans="1:12" x14ac:dyDescent="0.2">
      <c r="A38" s="295" t="s">
        <v>1208</v>
      </c>
      <c r="B38" s="306" t="s">
        <v>1209</v>
      </c>
      <c r="C38" s="297">
        <v>40662</v>
      </c>
      <c r="D38" s="298" t="s">
        <v>1210</v>
      </c>
      <c r="E38" s="299" t="s">
        <v>1211</v>
      </c>
      <c r="F38" s="300">
        <v>250000</v>
      </c>
      <c r="G38" s="301">
        <v>342300</v>
      </c>
      <c r="H38" s="302">
        <v>142.69999999999999</v>
      </c>
      <c r="I38" s="299">
        <v>120.4</v>
      </c>
      <c r="J38" s="303">
        <v>1934</v>
      </c>
      <c r="K38" s="299">
        <v>49</v>
      </c>
      <c r="L38" s="304">
        <v>1.37</v>
      </c>
    </row>
    <row r="39" spans="1:12" x14ac:dyDescent="0.2">
      <c r="A39" s="307" t="s">
        <v>61</v>
      </c>
      <c r="B39" s="296" t="s">
        <v>397</v>
      </c>
      <c r="C39" s="297"/>
      <c r="D39" s="308" t="s">
        <v>1212</v>
      </c>
      <c r="E39" s="309" t="s">
        <v>1213</v>
      </c>
      <c r="F39" s="300"/>
      <c r="G39" s="310"/>
      <c r="H39" s="302"/>
      <c r="I39" s="299"/>
      <c r="J39" s="303">
        <v>1752</v>
      </c>
      <c r="K39" s="299"/>
      <c r="L39" s="311"/>
    </row>
    <row r="40" spans="1:12" x14ac:dyDescent="0.2">
      <c r="A40" s="226"/>
      <c r="B40" s="269"/>
      <c r="C40" s="215"/>
      <c r="D40" s="222"/>
      <c r="E40" s="216"/>
      <c r="F40" s="223"/>
      <c r="G40" s="217"/>
      <c r="H40" s="218"/>
      <c r="I40" s="216"/>
      <c r="J40" s="224"/>
      <c r="K40" s="216"/>
      <c r="L40" s="225"/>
    </row>
    <row r="41" spans="1:12" x14ac:dyDescent="0.2">
      <c r="A41" s="213" t="s">
        <v>1215</v>
      </c>
      <c r="B41" s="269" t="s">
        <v>1216</v>
      </c>
      <c r="C41" s="215">
        <v>40711</v>
      </c>
      <c r="D41" s="213" t="s">
        <v>1214</v>
      </c>
      <c r="E41" s="216" t="s">
        <v>581</v>
      </c>
      <c r="F41" s="217">
        <v>284700</v>
      </c>
      <c r="G41" s="217">
        <v>210600</v>
      </c>
      <c r="H41" s="218">
        <v>80</v>
      </c>
      <c r="I41" s="216">
        <v>78</v>
      </c>
      <c r="J41" s="224">
        <v>3650</v>
      </c>
      <c r="K41" s="216">
        <v>49</v>
      </c>
      <c r="L41" s="220">
        <v>0.74</v>
      </c>
    </row>
    <row r="42" spans="1:12" x14ac:dyDescent="0.2">
      <c r="A42" s="293" t="s">
        <v>59</v>
      </c>
      <c r="B42" s="268" t="s">
        <v>584</v>
      </c>
      <c r="C42" s="215"/>
      <c r="D42" s="222"/>
      <c r="E42" s="216"/>
      <c r="F42" s="223"/>
      <c r="G42" s="217"/>
      <c r="H42" s="218"/>
      <c r="I42" s="216"/>
      <c r="J42" s="224">
        <v>3559</v>
      </c>
      <c r="K42" s="216"/>
      <c r="L42" s="225"/>
    </row>
    <row r="43" spans="1:12" x14ac:dyDescent="0.2">
      <c r="A43" s="213"/>
      <c r="B43" s="268"/>
      <c r="C43" s="215"/>
      <c r="D43" s="213"/>
      <c r="E43" s="216"/>
      <c r="F43" s="217"/>
      <c r="G43" s="217"/>
      <c r="H43" s="218"/>
      <c r="I43" s="216"/>
      <c r="J43" s="224"/>
      <c r="K43" s="216"/>
      <c r="L43" s="220"/>
    </row>
    <row r="44" spans="1:12" x14ac:dyDescent="0.2">
      <c r="A44" s="213"/>
      <c r="B44" s="214"/>
      <c r="C44" s="215"/>
      <c r="D44" s="213"/>
      <c r="E44" s="216"/>
      <c r="F44" s="217"/>
      <c r="G44" s="217"/>
      <c r="H44" s="218"/>
      <c r="I44" s="216"/>
      <c r="J44" s="224"/>
      <c r="K44" s="216"/>
      <c r="L44" s="220"/>
    </row>
    <row r="45" spans="1:12" x14ac:dyDescent="0.2">
      <c r="A45" s="227"/>
      <c r="B45" s="214"/>
      <c r="C45" s="215"/>
      <c r="D45" s="213"/>
      <c r="E45" s="216"/>
      <c r="F45" s="217"/>
      <c r="G45" s="217"/>
      <c r="H45" s="218"/>
      <c r="I45" s="216"/>
      <c r="J45" s="224"/>
      <c r="K45" s="216"/>
      <c r="L45" s="220"/>
    </row>
    <row r="46" spans="1:12" x14ac:dyDescent="0.2">
      <c r="B46" s="11"/>
      <c r="C46" s="11"/>
      <c r="D46" s="17"/>
      <c r="E46" s="17"/>
      <c r="F46" s="27"/>
      <c r="G46" s="249" t="s">
        <v>216</v>
      </c>
      <c r="H46" s="27"/>
      <c r="I46" s="541" t="s">
        <v>1149</v>
      </c>
      <c r="J46" s="519"/>
      <c r="K46" s="519"/>
      <c r="L46" s="519"/>
    </row>
    <row r="47" spans="1:12" ht="13.5" thickBot="1" x14ac:dyDescent="0.25"/>
    <row r="48" spans="1:12" ht="24" thickBot="1" x14ac:dyDescent="0.4">
      <c r="A48" s="30" t="s">
        <v>33</v>
      </c>
      <c r="B48" s="514" t="s">
        <v>1150</v>
      </c>
      <c r="C48" s="518"/>
      <c r="D48" s="518"/>
      <c r="E48" s="518"/>
      <c r="F48" s="518"/>
      <c r="G48" s="518"/>
      <c r="H48" s="518"/>
      <c r="I48" s="518"/>
      <c r="J48" s="518"/>
      <c r="K48" s="518"/>
      <c r="L48" s="518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2" t="s">
        <v>0</v>
      </c>
      <c r="B50" s="2" t="s">
        <v>14</v>
      </c>
      <c r="C50" s="2" t="s">
        <v>1</v>
      </c>
      <c r="D50" s="2" t="s">
        <v>2</v>
      </c>
      <c r="E50" s="2" t="s">
        <v>3</v>
      </c>
      <c r="F50" s="2" t="s">
        <v>4</v>
      </c>
      <c r="G50" s="54" t="s">
        <v>6</v>
      </c>
      <c r="H50" s="2" t="s">
        <v>301</v>
      </c>
      <c r="I50" s="2" t="s">
        <v>302</v>
      </c>
      <c r="J50" s="2" t="s">
        <v>10</v>
      </c>
      <c r="K50" s="2" t="s">
        <v>12</v>
      </c>
      <c r="L50" s="9" t="s">
        <v>13</v>
      </c>
    </row>
    <row r="51" spans="1:12" x14ac:dyDescent="0.2">
      <c r="A51" s="10"/>
      <c r="B51" s="4"/>
      <c r="C51" s="7"/>
      <c r="D51" s="6"/>
      <c r="E51" s="6"/>
      <c r="F51" s="4" t="s">
        <v>5</v>
      </c>
      <c r="G51" s="6"/>
      <c r="H51" s="67" t="s">
        <v>303</v>
      </c>
      <c r="I51" s="4" t="s">
        <v>303</v>
      </c>
      <c r="J51" s="4" t="s">
        <v>474</v>
      </c>
      <c r="K51" s="6"/>
      <c r="L51" s="6"/>
    </row>
    <row r="52" spans="1:12" x14ac:dyDescent="0.2">
      <c r="A52" s="3"/>
      <c r="B52" s="5"/>
      <c r="C52" s="8"/>
      <c r="D52" s="5"/>
      <c r="E52" s="5"/>
      <c r="F52" s="5"/>
      <c r="G52" s="5"/>
      <c r="H52" s="5"/>
      <c r="I52" s="5"/>
      <c r="J52" s="3" t="s">
        <v>473</v>
      </c>
      <c r="K52" s="5"/>
      <c r="L52" s="5"/>
    </row>
    <row r="53" spans="1:12" x14ac:dyDescent="0.2">
      <c r="A53" s="213" t="s">
        <v>427</v>
      </c>
      <c r="B53" s="268" t="s">
        <v>432</v>
      </c>
      <c r="C53" s="215">
        <v>40738</v>
      </c>
      <c r="D53" s="213" t="s">
        <v>1218</v>
      </c>
      <c r="E53" s="216" t="s">
        <v>1220</v>
      </c>
      <c r="F53" s="217">
        <v>144000</v>
      </c>
      <c r="G53" s="217">
        <v>146600</v>
      </c>
      <c r="H53" s="218">
        <v>68.77</v>
      </c>
      <c r="I53" s="216">
        <v>0</v>
      </c>
      <c r="J53" s="219"/>
      <c r="K53" s="216"/>
      <c r="L53" s="220">
        <v>1.02</v>
      </c>
    </row>
    <row r="54" spans="1:12" x14ac:dyDescent="0.2">
      <c r="A54" s="291" t="s">
        <v>64</v>
      </c>
      <c r="B54" s="268" t="s">
        <v>1217</v>
      </c>
      <c r="C54" s="214"/>
      <c r="D54" s="222" t="s">
        <v>1219</v>
      </c>
      <c r="E54" s="216"/>
      <c r="F54" s="223"/>
      <c r="G54" s="217"/>
      <c r="H54" s="218"/>
      <c r="I54" s="216"/>
      <c r="J54" s="224">
        <v>1294</v>
      </c>
      <c r="K54" s="216"/>
      <c r="L54" s="225"/>
    </row>
    <row r="55" spans="1:12" x14ac:dyDescent="0.2">
      <c r="A55" s="226"/>
      <c r="B55" s="214"/>
      <c r="C55" s="215"/>
      <c r="D55" s="253" t="s">
        <v>1221</v>
      </c>
      <c r="E55" s="216"/>
      <c r="F55" s="223"/>
      <c r="G55" s="217"/>
      <c r="H55" s="218"/>
      <c r="I55" s="216"/>
      <c r="J55" s="224"/>
      <c r="K55" s="216"/>
      <c r="L55" s="225"/>
    </row>
    <row r="56" spans="1:12" x14ac:dyDescent="0.2">
      <c r="A56" s="226"/>
      <c r="B56" s="268"/>
      <c r="C56" s="215"/>
      <c r="D56" s="222"/>
      <c r="E56" s="216"/>
      <c r="F56" s="223"/>
      <c r="G56" s="217"/>
      <c r="H56" s="218"/>
      <c r="I56" s="216"/>
      <c r="J56" s="224"/>
      <c r="K56" s="216"/>
      <c r="L56" s="225"/>
    </row>
    <row r="57" spans="1:12" x14ac:dyDescent="0.2">
      <c r="A57" s="226" t="s">
        <v>1222</v>
      </c>
      <c r="B57" s="268" t="s">
        <v>1224</v>
      </c>
      <c r="C57" s="215">
        <v>40785</v>
      </c>
      <c r="D57" s="222" t="s">
        <v>1226</v>
      </c>
      <c r="E57" s="216" t="s">
        <v>326</v>
      </c>
      <c r="F57" s="223">
        <v>285000</v>
      </c>
      <c r="G57" s="217">
        <v>218000</v>
      </c>
      <c r="H57" s="218">
        <v>80</v>
      </c>
      <c r="I57" s="216">
        <v>77</v>
      </c>
      <c r="J57" s="224">
        <v>3701</v>
      </c>
      <c r="K57" s="216">
        <v>54</v>
      </c>
      <c r="L57" s="225">
        <v>0.77</v>
      </c>
    </row>
    <row r="58" spans="1:12" x14ac:dyDescent="0.2">
      <c r="A58" s="226" t="s">
        <v>1223</v>
      </c>
      <c r="B58" s="268" t="s">
        <v>1225</v>
      </c>
      <c r="C58" s="215"/>
      <c r="D58" s="222"/>
      <c r="E58" s="216" t="s">
        <v>325</v>
      </c>
      <c r="F58" s="223"/>
      <c r="G58" s="217"/>
      <c r="H58" s="218"/>
      <c r="I58" s="216"/>
      <c r="J58" s="224">
        <v>3563</v>
      </c>
      <c r="K58" s="216">
        <v>53</v>
      </c>
      <c r="L58" s="225"/>
    </row>
    <row r="59" spans="1:12" x14ac:dyDescent="0.2">
      <c r="A59" s="294" t="s">
        <v>270</v>
      </c>
      <c r="B59" s="268"/>
      <c r="C59" s="215"/>
      <c r="D59" s="222"/>
      <c r="E59" s="216"/>
      <c r="F59" s="223"/>
      <c r="G59" s="217"/>
      <c r="H59" s="218"/>
      <c r="I59" s="216"/>
      <c r="J59" s="224"/>
      <c r="K59" s="216"/>
      <c r="L59" s="225"/>
    </row>
    <row r="60" spans="1:12" x14ac:dyDescent="0.2">
      <c r="A60" s="291"/>
      <c r="B60" s="268"/>
      <c r="C60" s="215"/>
      <c r="D60" s="222"/>
      <c r="E60" s="216"/>
      <c r="F60" s="223"/>
      <c r="G60" s="217"/>
      <c r="H60" s="218"/>
      <c r="I60" s="216"/>
      <c r="J60" s="224"/>
      <c r="K60" s="216"/>
      <c r="L60" s="225"/>
    </row>
    <row r="61" spans="1:12" x14ac:dyDescent="0.2">
      <c r="A61" s="226" t="s">
        <v>1229</v>
      </c>
      <c r="B61" s="268" t="s">
        <v>1227</v>
      </c>
      <c r="C61" s="215">
        <v>40788</v>
      </c>
      <c r="D61" s="222" t="s">
        <v>1230</v>
      </c>
      <c r="E61" s="216" t="s">
        <v>1135</v>
      </c>
      <c r="F61" s="223">
        <v>70000</v>
      </c>
      <c r="G61" s="217">
        <v>61300</v>
      </c>
      <c r="H61" s="218">
        <v>33.75</v>
      </c>
      <c r="I61" s="216">
        <v>14</v>
      </c>
      <c r="J61" s="224">
        <v>3379</v>
      </c>
      <c r="K61" s="216">
        <v>53</v>
      </c>
      <c r="L61" s="225">
        <v>0.88</v>
      </c>
    </row>
    <row r="62" spans="1:12" x14ac:dyDescent="0.2">
      <c r="A62" s="291" t="s">
        <v>502</v>
      </c>
      <c r="B62" s="268" t="s">
        <v>1228</v>
      </c>
      <c r="C62" s="215"/>
      <c r="D62" s="222" t="s">
        <v>1231</v>
      </c>
      <c r="E62" s="216"/>
      <c r="F62" s="223"/>
      <c r="G62" s="217"/>
      <c r="H62" s="218"/>
      <c r="I62" s="216"/>
      <c r="J62" s="224">
        <v>2047</v>
      </c>
      <c r="K62" s="216"/>
      <c r="L62" s="225"/>
    </row>
    <row r="63" spans="1:12" x14ac:dyDescent="0.2">
      <c r="A63" s="226"/>
      <c r="B63" s="268"/>
      <c r="C63" s="215"/>
      <c r="D63" s="222"/>
      <c r="E63" s="216"/>
      <c r="F63" s="223"/>
      <c r="G63" s="217"/>
      <c r="H63" s="218"/>
      <c r="I63" s="216"/>
      <c r="J63" s="224"/>
      <c r="K63" s="216"/>
      <c r="L63" s="225"/>
    </row>
    <row r="64" spans="1:12" x14ac:dyDescent="0.2">
      <c r="A64" s="226" t="s">
        <v>968</v>
      </c>
      <c r="B64" s="268" t="s">
        <v>398</v>
      </c>
      <c r="C64" s="215">
        <v>40807</v>
      </c>
      <c r="D64" s="222" t="s">
        <v>77</v>
      </c>
      <c r="E64" s="216" t="s">
        <v>1232</v>
      </c>
      <c r="F64" s="223">
        <v>195000</v>
      </c>
      <c r="G64" s="217">
        <v>149400</v>
      </c>
      <c r="H64" s="218">
        <v>52.23</v>
      </c>
      <c r="I64" s="216">
        <v>52.23</v>
      </c>
      <c r="J64" s="224">
        <v>3733</v>
      </c>
      <c r="K64" s="216">
        <v>50</v>
      </c>
      <c r="L64" s="225">
        <v>0.77</v>
      </c>
    </row>
    <row r="65" spans="1:12" x14ac:dyDescent="0.2">
      <c r="A65" s="291" t="s">
        <v>184</v>
      </c>
      <c r="B65" s="268" t="s">
        <v>998</v>
      </c>
      <c r="C65" s="215"/>
      <c r="D65" s="222"/>
      <c r="E65" s="216"/>
      <c r="F65" s="223"/>
      <c r="G65" s="217"/>
      <c r="H65" s="218"/>
      <c r="I65" s="216"/>
      <c r="J65" s="224">
        <v>3733</v>
      </c>
      <c r="K65" s="216"/>
      <c r="L65" s="225"/>
    </row>
    <row r="66" spans="1:12" x14ac:dyDescent="0.2">
      <c r="A66" s="226"/>
      <c r="B66" s="268"/>
      <c r="C66" s="215"/>
      <c r="D66" s="222"/>
      <c r="E66" s="216"/>
      <c r="F66" s="223"/>
      <c r="G66" s="217"/>
      <c r="H66" s="218"/>
      <c r="I66" s="216"/>
      <c r="J66" s="224"/>
      <c r="K66" s="216"/>
      <c r="L66" s="225"/>
    </row>
    <row r="67" spans="1:12" x14ac:dyDescent="0.2">
      <c r="A67" s="226" t="s">
        <v>1233</v>
      </c>
      <c r="B67" s="268" t="s">
        <v>1234</v>
      </c>
      <c r="C67" s="215">
        <v>40813</v>
      </c>
      <c r="D67" s="222" t="s">
        <v>1235</v>
      </c>
      <c r="E67" s="216" t="s">
        <v>1236</v>
      </c>
      <c r="F67" s="223">
        <v>335000</v>
      </c>
      <c r="G67" s="217">
        <v>304700</v>
      </c>
      <c r="H67" s="218">
        <v>120</v>
      </c>
      <c r="I67" s="216">
        <v>108</v>
      </c>
      <c r="J67" s="224">
        <v>3041</v>
      </c>
      <c r="K67" s="216">
        <v>54</v>
      </c>
      <c r="L67" s="225">
        <v>0.91</v>
      </c>
    </row>
    <row r="68" spans="1:12" x14ac:dyDescent="0.2">
      <c r="A68" s="291" t="s">
        <v>61</v>
      </c>
      <c r="B68" s="268" t="s">
        <v>1238</v>
      </c>
      <c r="C68" s="215"/>
      <c r="D68" s="253"/>
      <c r="E68" s="165"/>
      <c r="F68" s="223"/>
      <c r="G68" s="217"/>
      <c r="H68" s="218"/>
      <c r="I68" s="216"/>
      <c r="J68" s="224">
        <v>2792</v>
      </c>
      <c r="K68" s="216"/>
      <c r="L68" s="225"/>
    </row>
    <row r="69" spans="1:12" x14ac:dyDescent="0.2">
      <c r="A69" s="226"/>
      <c r="B69" s="268" t="s">
        <v>1237</v>
      </c>
      <c r="C69" s="215"/>
      <c r="D69" s="222"/>
      <c r="E69" s="216"/>
      <c r="F69" s="223"/>
      <c r="G69" s="217"/>
      <c r="H69" s="218"/>
      <c r="I69" s="216"/>
      <c r="J69" s="224"/>
      <c r="K69" s="216"/>
      <c r="L69" s="225"/>
    </row>
    <row r="70" spans="1:12" x14ac:dyDescent="0.2">
      <c r="A70" s="226"/>
      <c r="B70" s="268"/>
      <c r="C70" s="215"/>
      <c r="D70" s="222"/>
      <c r="E70" s="216"/>
      <c r="F70" s="223"/>
      <c r="G70" s="217"/>
      <c r="H70" s="218"/>
      <c r="I70" s="216"/>
      <c r="J70" s="224"/>
      <c r="K70" s="216"/>
      <c r="L70" s="225"/>
    </row>
    <row r="71" spans="1:12" x14ac:dyDescent="0.2">
      <c r="A71" s="295" t="s">
        <v>1064</v>
      </c>
      <c r="B71" s="296" t="s">
        <v>1065</v>
      </c>
      <c r="C71" s="297">
        <v>40674</v>
      </c>
      <c r="D71" s="298" t="s">
        <v>1258</v>
      </c>
      <c r="E71" s="299" t="s">
        <v>1257</v>
      </c>
      <c r="F71" s="300">
        <v>31630</v>
      </c>
      <c r="G71" s="301">
        <v>60900</v>
      </c>
      <c r="H71" s="302">
        <v>58</v>
      </c>
      <c r="I71" s="315">
        <v>0</v>
      </c>
      <c r="J71" s="303"/>
      <c r="K71" s="299">
        <v>48</v>
      </c>
      <c r="L71" s="304"/>
    </row>
    <row r="72" spans="1:12" x14ac:dyDescent="0.2">
      <c r="A72" s="295" t="s">
        <v>1256</v>
      </c>
      <c r="B72" s="296" t="s">
        <v>1259</v>
      </c>
      <c r="C72" s="297">
        <v>40700</v>
      </c>
      <c r="D72" s="298" t="s">
        <v>1258</v>
      </c>
      <c r="E72" s="299" t="s">
        <v>1257</v>
      </c>
      <c r="F72" s="300">
        <v>7450</v>
      </c>
      <c r="G72" s="301">
        <v>17600</v>
      </c>
      <c r="H72" s="302">
        <v>17.11</v>
      </c>
      <c r="I72" s="315">
        <v>0</v>
      </c>
      <c r="J72" s="303"/>
      <c r="K72" s="299">
        <v>40</v>
      </c>
      <c r="L72" s="304"/>
    </row>
    <row r="73" spans="1:12" x14ac:dyDescent="0.2">
      <c r="A73" s="295" t="s">
        <v>1260</v>
      </c>
      <c r="B73" s="296" t="s">
        <v>1261</v>
      </c>
      <c r="C73" s="297">
        <v>40542</v>
      </c>
      <c r="D73" s="298" t="s">
        <v>1263</v>
      </c>
      <c r="E73" s="299" t="s">
        <v>1262</v>
      </c>
      <c r="F73" s="300">
        <v>489800</v>
      </c>
      <c r="G73" s="301">
        <v>415400</v>
      </c>
      <c r="H73" s="302">
        <v>152</v>
      </c>
      <c r="I73" s="315">
        <v>150.5</v>
      </c>
      <c r="J73" s="303"/>
      <c r="K73" s="299">
        <v>51</v>
      </c>
      <c r="L73" s="304"/>
    </row>
    <row r="74" spans="1:12" x14ac:dyDescent="0.2">
      <c r="A74" s="312" t="s">
        <v>1264</v>
      </c>
      <c r="B74" s="296" t="s">
        <v>961</v>
      </c>
      <c r="C74" s="297">
        <v>40492</v>
      </c>
      <c r="D74" s="312" t="s">
        <v>1336</v>
      </c>
      <c r="E74" s="299" t="s">
        <v>77</v>
      </c>
      <c r="F74" s="301">
        <v>140000</v>
      </c>
      <c r="G74" s="301">
        <v>130600</v>
      </c>
      <c r="H74" s="302">
        <v>83.68</v>
      </c>
      <c r="I74" s="315">
        <v>30.66</v>
      </c>
      <c r="J74" s="303"/>
      <c r="K74" s="299">
        <v>51</v>
      </c>
      <c r="L74" s="311"/>
    </row>
    <row r="75" spans="1:12" x14ac:dyDescent="0.2">
      <c r="A75" s="312" t="s">
        <v>1186</v>
      </c>
      <c r="B75" s="296" t="s">
        <v>927</v>
      </c>
      <c r="C75" s="297">
        <v>40541</v>
      </c>
      <c r="D75" s="312" t="s">
        <v>1335</v>
      </c>
      <c r="E75" s="299" t="s">
        <v>1265</v>
      </c>
      <c r="F75" s="301">
        <v>35100</v>
      </c>
      <c r="G75" s="301">
        <v>75100</v>
      </c>
      <c r="H75" s="302">
        <v>51.63</v>
      </c>
      <c r="I75" s="315">
        <v>21.15</v>
      </c>
      <c r="J75" s="303"/>
      <c r="K75" s="299">
        <v>53</v>
      </c>
      <c r="L75" s="311"/>
    </row>
    <row r="76" spans="1:12" x14ac:dyDescent="0.2">
      <c r="A76" s="312" t="s">
        <v>1266</v>
      </c>
      <c r="B76" s="296" t="s">
        <v>1084</v>
      </c>
      <c r="C76" s="297">
        <v>40731</v>
      </c>
      <c r="D76" s="308" t="s">
        <v>602</v>
      </c>
      <c r="E76" s="309" t="s">
        <v>1267</v>
      </c>
      <c r="F76" s="300">
        <v>612000</v>
      </c>
      <c r="G76" s="301">
        <v>386200</v>
      </c>
      <c r="H76" s="302">
        <v>148.86000000000001</v>
      </c>
      <c r="I76" s="315">
        <v>137</v>
      </c>
      <c r="J76" s="303"/>
      <c r="K76" s="299">
        <v>59</v>
      </c>
      <c r="L76" s="311"/>
    </row>
    <row r="77" spans="1:12" x14ac:dyDescent="0.2">
      <c r="A77" s="295" t="s">
        <v>1293</v>
      </c>
      <c r="B77" s="296" t="s">
        <v>1268</v>
      </c>
      <c r="C77" s="297">
        <v>40735</v>
      </c>
      <c r="D77" s="298" t="s">
        <v>1269</v>
      </c>
      <c r="E77" s="299" t="s">
        <v>1267</v>
      </c>
      <c r="F77" s="300">
        <v>612000</v>
      </c>
      <c r="G77" s="301">
        <v>407500</v>
      </c>
      <c r="H77" s="302">
        <v>153.09</v>
      </c>
      <c r="I77" s="315">
        <v>144.5</v>
      </c>
      <c r="J77" s="303"/>
      <c r="K77" s="299">
        <v>62</v>
      </c>
      <c r="L77" s="304"/>
    </row>
    <row r="78" spans="1:12" x14ac:dyDescent="0.2">
      <c r="A78" s="312" t="s">
        <v>1270</v>
      </c>
      <c r="B78" s="296" t="s">
        <v>1271</v>
      </c>
      <c r="C78" s="297">
        <v>40739</v>
      </c>
      <c r="D78" s="312" t="s">
        <v>1272</v>
      </c>
      <c r="E78" s="299" t="s">
        <v>1273</v>
      </c>
      <c r="F78" s="301">
        <v>1166640</v>
      </c>
      <c r="G78" s="301">
        <v>409700</v>
      </c>
      <c r="H78" s="302">
        <v>148.29</v>
      </c>
      <c r="I78" s="315">
        <v>144</v>
      </c>
      <c r="J78" s="303"/>
      <c r="K78" s="299">
        <v>50</v>
      </c>
      <c r="L78" s="304"/>
    </row>
    <row r="79" spans="1:12" x14ac:dyDescent="0.2">
      <c r="A79" s="313" t="s">
        <v>1270</v>
      </c>
      <c r="B79" s="296" t="s">
        <v>1274</v>
      </c>
      <c r="C79" s="297">
        <v>40739</v>
      </c>
      <c r="D79" s="298" t="s">
        <v>1275</v>
      </c>
      <c r="E79" s="299" t="s">
        <v>1273</v>
      </c>
      <c r="F79" s="300">
        <v>433360</v>
      </c>
      <c r="G79" s="301">
        <v>155200</v>
      </c>
      <c r="H79" s="302">
        <v>54.85</v>
      </c>
      <c r="I79" s="315">
        <v>54.85</v>
      </c>
      <c r="J79" s="303"/>
      <c r="K79" s="299">
        <v>56</v>
      </c>
      <c r="L79" s="311"/>
    </row>
    <row r="80" spans="1:12" x14ac:dyDescent="0.2">
      <c r="A80" s="312" t="s">
        <v>760</v>
      </c>
      <c r="B80" s="296" t="s">
        <v>1276</v>
      </c>
      <c r="C80" s="297">
        <v>40695</v>
      </c>
      <c r="D80" s="312" t="s">
        <v>1277</v>
      </c>
      <c r="E80" s="299" t="s">
        <v>1278</v>
      </c>
      <c r="F80" s="301">
        <v>160000</v>
      </c>
      <c r="G80" s="301">
        <v>99200</v>
      </c>
      <c r="H80" s="302">
        <v>40</v>
      </c>
      <c r="I80" s="315">
        <v>38</v>
      </c>
      <c r="J80" s="303"/>
      <c r="K80" s="299">
        <v>40</v>
      </c>
      <c r="L80" s="311"/>
    </row>
    <row r="81" spans="1:12" x14ac:dyDescent="0.2">
      <c r="A81" s="312" t="s">
        <v>1279</v>
      </c>
      <c r="B81" s="296" t="s">
        <v>1282</v>
      </c>
      <c r="C81" s="297">
        <v>40503</v>
      </c>
      <c r="D81" s="312" t="s">
        <v>1283</v>
      </c>
      <c r="E81" s="299" t="s">
        <v>1284</v>
      </c>
      <c r="F81" s="301">
        <v>450000</v>
      </c>
      <c r="G81" s="301">
        <v>523500</v>
      </c>
      <c r="H81" s="302">
        <v>309.12</v>
      </c>
      <c r="I81" s="315">
        <v>126.9</v>
      </c>
      <c r="J81" s="303"/>
      <c r="K81" s="299">
        <v>47</v>
      </c>
      <c r="L81" s="304"/>
    </row>
    <row r="82" spans="1:12" x14ac:dyDescent="0.2">
      <c r="A82" s="312" t="s">
        <v>1280</v>
      </c>
      <c r="B82" s="296"/>
      <c r="C82" s="297"/>
      <c r="D82" s="312" t="s">
        <v>1283</v>
      </c>
      <c r="E82" s="299" t="s">
        <v>1284</v>
      </c>
      <c r="F82" s="301"/>
      <c r="G82" s="301"/>
      <c r="H82" s="302"/>
      <c r="I82" s="315"/>
      <c r="J82" s="303"/>
      <c r="K82" s="299"/>
      <c r="L82" s="311"/>
    </row>
    <row r="83" spans="1:12" x14ac:dyDescent="0.2">
      <c r="A83" s="312" t="s">
        <v>1281</v>
      </c>
      <c r="B83" s="296"/>
      <c r="C83" s="297"/>
      <c r="D83" s="312" t="s">
        <v>1283</v>
      </c>
      <c r="E83" s="299" t="s">
        <v>1284</v>
      </c>
      <c r="F83" s="301"/>
      <c r="G83" s="301"/>
      <c r="H83" s="302"/>
      <c r="I83" s="315"/>
      <c r="J83" s="303"/>
      <c r="K83" s="299"/>
      <c r="L83" s="304"/>
    </row>
    <row r="84" spans="1:12" x14ac:dyDescent="0.2">
      <c r="A84" s="312" t="s">
        <v>1285</v>
      </c>
      <c r="B84" s="296" t="s">
        <v>680</v>
      </c>
      <c r="C84" s="297">
        <v>40808</v>
      </c>
      <c r="D84" s="312" t="s">
        <v>77</v>
      </c>
      <c r="E84" s="299" t="s">
        <v>1286</v>
      </c>
      <c r="F84" s="301">
        <v>400000</v>
      </c>
      <c r="G84" s="301">
        <v>300500</v>
      </c>
      <c r="H84" s="302">
        <v>121.1</v>
      </c>
      <c r="I84" s="315">
        <v>102.8</v>
      </c>
      <c r="J84" s="303"/>
      <c r="K84" s="299">
        <v>48</v>
      </c>
      <c r="L84" s="311"/>
    </row>
    <row r="85" spans="1:12" x14ac:dyDescent="0.2">
      <c r="A85" s="312" t="s">
        <v>1287</v>
      </c>
      <c r="B85" s="296" t="s">
        <v>1288</v>
      </c>
      <c r="C85" s="297">
        <v>40665</v>
      </c>
      <c r="D85" s="312" t="s">
        <v>1289</v>
      </c>
      <c r="E85" s="299" t="s">
        <v>1290</v>
      </c>
      <c r="F85" s="301">
        <v>500000</v>
      </c>
      <c r="G85" s="301">
        <v>505700</v>
      </c>
      <c r="H85" s="302">
        <v>251.59</v>
      </c>
      <c r="I85" s="315">
        <v>155.1</v>
      </c>
      <c r="J85" s="303"/>
      <c r="K85" s="299">
        <v>50</v>
      </c>
      <c r="L85" s="311"/>
    </row>
    <row r="86" spans="1:12" x14ac:dyDescent="0.2">
      <c r="A86" s="312" t="s">
        <v>673</v>
      </c>
      <c r="B86" s="296" t="s">
        <v>674</v>
      </c>
      <c r="C86" s="297">
        <v>40603</v>
      </c>
      <c r="D86" s="312" t="s">
        <v>1291</v>
      </c>
      <c r="E86" s="299" t="s">
        <v>77</v>
      </c>
      <c r="F86" s="301">
        <v>436350</v>
      </c>
      <c r="G86" s="301">
        <v>424800</v>
      </c>
      <c r="H86" s="302">
        <v>156.91999999999999</v>
      </c>
      <c r="I86" s="315">
        <v>147.5</v>
      </c>
      <c r="J86" s="303"/>
      <c r="K86" s="299">
        <v>55</v>
      </c>
      <c r="L86" s="311"/>
    </row>
    <row r="87" spans="1:12" x14ac:dyDescent="0.2">
      <c r="A87" s="312" t="s">
        <v>1337</v>
      </c>
      <c r="B87" s="296" t="s">
        <v>298</v>
      </c>
      <c r="C87" s="297">
        <v>40478</v>
      </c>
      <c r="D87" s="312" t="s">
        <v>780</v>
      </c>
      <c r="E87" s="299" t="s">
        <v>1338</v>
      </c>
      <c r="F87" s="301">
        <v>26000</v>
      </c>
      <c r="G87" s="301">
        <v>10700</v>
      </c>
      <c r="H87" s="302">
        <v>19.53</v>
      </c>
      <c r="I87" s="299">
        <v>0</v>
      </c>
      <c r="J87" s="550" t="s">
        <v>1341</v>
      </c>
      <c r="K87" s="521"/>
      <c r="L87" s="522"/>
    </row>
    <row r="88" spans="1:12" x14ac:dyDescent="0.2">
      <c r="A88" s="312" t="s">
        <v>1339</v>
      </c>
      <c r="B88" s="296" t="s">
        <v>1340</v>
      </c>
      <c r="C88" s="297">
        <v>40689</v>
      </c>
      <c r="D88" s="312" t="s">
        <v>911</v>
      </c>
      <c r="E88" s="299" t="s">
        <v>1135</v>
      </c>
      <c r="F88" s="301">
        <v>30000</v>
      </c>
      <c r="G88" s="301">
        <v>26000</v>
      </c>
      <c r="H88" s="302">
        <v>10</v>
      </c>
      <c r="I88" s="299">
        <v>9.5</v>
      </c>
      <c r="J88" s="303"/>
      <c r="K88" s="216"/>
      <c r="L88" s="220"/>
    </row>
    <row r="89" spans="1:12" x14ac:dyDescent="0.2">
      <c r="A89" s="312"/>
      <c r="B89" s="296"/>
      <c r="C89" s="297"/>
      <c r="D89" s="312"/>
      <c r="E89" s="299"/>
      <c r="F89" s="301"/>
      <c r="G89" s="301"/>
      <c r="H89" s="302"/>
      <c r="I89" s="299"/>
      <c r="J89" s="303"/>
      <c r="K89" s="216"/>
      <c r="L89" s="220"/>
    </row>
    <row r="90" spans="1:12" x14ac:dyDescent="0.2">
      <c r="A90" s="213"/>
      <c r="B90" s="268"/>
      <c r="C90" s="215"/>
      <c r="D90" s="213"/>
      <c r="E90" s="216"/>
      <c r="F90" s="217"/>
      <c r="G90" s="217"/>
      <c r="H90" s="218"/>
      <c r="I90" s="216"/>
      <c r="J90" s="224"/>
      <c r="K90" s="216"/>
      <c r="L90" s="220"/>
    </row>
    <row r="91" spans="1:12" x14ac:dyDescent="0.2">
      <c r="A91" s="213"/>
      <c r="B91" s="268"/>
      <c r="C91" s="215"/>
      <c r="D91" s="213"/>
      <c r="E91" s="216"/>
      <c r="F91" s="217"/>
      <c r="G91" s="217"/>
      <c r="H91" s="218"/>
      <c r="I91" s="216"/>
      <c r="J91" s="224"/>
      <c r="K91" s="216"/>
      <c r="L91" s="220"/>
    </row>
    <row r="92" spans="1:12" x14ac:dyDescent="0.2">
      <c r="A92" s="213"/>
      <c r="B92" s="268"/>
      <c r="C92" s="215"/>
      <c r="D92" s="213"/>
      <c r="E92" s="216"/>
      <c r="F92" s="217"/>
      <c r="G92" s="217"/>
      <c r="H92" s="218"/>
      <c r="I92" s="216"/>
      <c r="J92" s="545" t="s">
        <v>1298</v>
      </c>
      <c r="K92" s="521"/>
      <c r="L92" s="522"/>
    </row>
    <row r="93" spans="1:12" x14ac:dyDescent="0.2">
      <c r="A93" s="316"/>
      <c r="B93" s="317"/>
      <c r="C93" s="318"/>
      <c r="D93" s="319"/>
      <c r="E93" s="320"/>
      <c r="F93" s="321"/>
      <c r="G93" s="321"/>
      <c r="H93" s="322"/>
      <c r="I93" s="544"/>
      <c r="J93" s="517"/>
      <c r="K93" s="517"/>
      <c r="L93" s="517"/>
    </row>
  </sheetData>
  <mergeCells count="9">
    <mergeCell ref="I93:L93"/>
    <mergeCell ref="J92:L92"/>
    <mergeCell ref="B1:L1"/>
    <mergeCell ref="I46:L46"/>
    <mergeCell ref="B7:C7"/>
    <mergeCell ref="E28:F28"/>
    <mergeCell ref="B48:L48"/>
    <mergeCell ref="B2:L2"/>
    <mergeCell ref="J87:L87"/>
  </mergeCells>
  <phoneticPr fontId="17" type="noConversion"/>
  <pageMargins left="0" right="0" top="0" bottom="0" header="0.5" footer="0.5"/>
  <pageSetup scale="99" orientation="landscape"/>
  <headerFooter alignWithMargins="0"/>
  <rowBreaks count="1" manualBreakCount="1">
    <brk id="46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93"/>
  <sheetViews>
    <sheetView topLeftCell="A48" zoomScaleNormal="100" workbookViewId="0">
      <selection activeCell="Q38" sqref="Q38"/>
    </sheetView>
  </sheetViews>
  <sheetFormatPr defaultRowHeight="12.75" x14ac:dyDescent="0.2"/>
  <cols>
    <col min="1" max="1" width="11.42578125" customWidth="1"/>
    <col min="2" max="2" width="18.28515625" customWidth="1"/>
    <col min="3" max="3" width="7.42578125" customWidth="1"/>
    <col min="4" max="4" width="18.5703125" customWidth="1"/>
    <col min="5" max="5" width="18.7109375" customWidth="1"/>
    <col min="6" max="6" width="11.5703125" customWidth="1"/>
    <col min="7" max="7" width="11.7109375" customWidth="1"/>
    <col min="8" max="8" width="9" customWidth="1"/>
    <col min="9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15.75" thickBot="1" x14ac:dyDescent="0.25">
      <c r="A1" s="30" t="s">
        <v>33</v>
      </c>
      <c r="B1" s="556" t="s">
        <v>1396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2.75" customHeight="1" x14ac:dyDescent="0.2">
      <c r="A2" s="2" t="s">
        <v>0</v>
      </c>
      <c r="B2" s="2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54" t="s">
        <v>6</v>
      </c>
      <c r="H2" s="2" t="s">
        <v>301</v>
      </c>
      <c r="I2" s="2" t="s">
        <v>302</v>
      </c>
      <c r="J2" s="2" t="s">
        <v>10</v>
      </c>
      <c r="K2" s="2" t="s">
        <v>12</v>
      </c>
      <c r="L2" s="9" t="s">
        <v>13</v>
      </c>
    </row>
    <row r="3" spans="1:12" x14ac:dyDescent="0.2">
      <c r="A3" s="10"/>
      <c r="B3" s="4"/>
      <c r="C3" s="7"/>
      <c r="D3" s="6"/>
      <c r="E3" s="6"/>
      <c r="F3" s="4" t="s">
        <v>5</v>
      </c>
      <c r="G3" s="6"/>
      <c r="H3" s="67" t="s">
        <v>303</v>
      </c>
      <c r="I3" s="4" t="s">
        <v>303</v>
      </c>
      <c r="J3" s="4" t="s">
        <v>474</v>
      </c>
      <c r="K3" s="6"/>
      <c r="L3" s="6"/>
    </row>
    <row r="4" spans="1:12" x14ac:dyDescent="0.2">
      <c r="A4" s="3"/>
      <c r="B4" s="5"/>
      <c r="C4" s="8"/>
      <c r="D4" s="5"/>
      <c r="E4" s="5"/>
      <c r="F4" s="5"/>
      <c r="G4" s="5"/>
      <c r="H4" s="5"/>
      <c r="I4" s="5"/>
      <c r="J4" s="3" t="s">
        <v>473</v>
      </c>
      <c r="K4" s="5"/>
      <c r="L4" s="5"/>
    </row>
    <row r="5" spans="1:12" x14ac:dyDescent="0.2">
      <c r="A5" s="312" t="s">
        <v>1239</v>
      </c>
      <c r="B5" s="296" t="s">
        <v>1245</v>
      </c>
      <c r="C5" s="297">
        <v>40877</v>
      </c>
      <c r="D5" s="312" t="s">
        <v>1243</v>
      </c>
      <c r="E5" s="299" t="s">
        <v>65</v>
      </c>
      <c r="F5" s="301">
        <v>2650000</v>
      </c>
      <c r="G5" s="301">
        <v>2126600</v>
      </c>
      <c r="H5" s="302">
        <v>634</v>
      </c>
      <c r="I5" s="299">
        <v>624.6</v>
      </c>
      <c r="J5" s="327">
        <v>4243</v>
      </c>
      <c r="K5" s="299">
        <v>57</v>
      </c>
      <c r="L5" s="311">
        <v>0.8</v>
      </c>
    </row>
    <row r="6" spans="1:12" x14ac:dyDescent="0.2">
      <c r="A6" s="295" t="s">
        <v>1240</v>
      </c>
      <c r="B6" s="296" t="s">
        <v>1246</v>
      </c>
      <c r="C6" s="296"/>
      <c r="D6" s="298"/>
      <c r="E6" s="299" t="s">
        <v>1244</v>
      </c>
      <c r="F6" s="300"/>
      <c r="G6" s="301"/>
      <c r="H6" s="302"/>
      <c r="I6" s="299"/>
      <c r="J6" s="303">
        <v>4180</v>
      </c>
      <c r="K6" s="299">
        <v>55</v>
      </c>
      <c r="L6" s="304"/>
    </row>
    <row r="7" spans="1:12" x14ac:dyDescent="0.2">
      <c r="A7" s="295" t="s">
        <v>1241</v>
      </c>
      <c r="B7" s="558" t="s">
        <v>1248</v>
      </c>
      <c r="C7" s="548"/>
      <c r="D7" s="298"/>
      <c r="E7" s="299"/>
      <c r="F7" s="300"/>
      <c r="G7" s="301"/>
      <c r="H7" s="302"/>
      <c r="I7" s="299"/>
      <c r="J7" s="303"/>
      <c r="K7" s="299">
        <v>59</v>
      </c>
      <c r="L7" s="304"/>
    </row>
    <row r="8" spans="1:12" x14ac:dyDescent="0.2">
      <c r="A8" s="295" t="s">
        <v>1242</v>
      </c>
      <c r="B8" s="296" t="s">
        <v>1247</v>
      </c>
      <c r="C8" s="297"/>
      <c r="D8" s="298"/>
      <c r="E8" s="299"/>
      <c r="F8" s="300"/>
      <c r="G8" s="301"/>
      <c r="H8" s="302"/>
      <c r="I8" s="299"/>
      <c r="J8" s="303"/>
      <c r="K8" s="299">
        <v>54</v>
      </c>
      <c r="L8" s="304"/>
    </row>
    <row r="9" spans="1:12" x14ac:dyDescent="0.2">
      <c r="A9" s="325" t="s">
        <v>60</v>
      </c>
      <c r="B9" s="296"/>
      <c r="C9" s="297"/>
      <c r="D9" s="298"/>
      <c r="E9" s="299"/>
      <c r="F9" s="300"/>
      <c r="G9" s="301"/>
      <c r="H9" s="302"/>
      <c r="I9" s="299"/>
      <c r="J9" s="303"/>
      <c r="K9" s="299"/>
      <c r="L9" s="304"/>
    </row>
    <row r="10" spans="1:12" x14ac:dyDescent="0.2">
      <c r="A10" s="226"/>
      <c r="B10" s="214"/>
      <c r="C10" s="215"/>
      <c r="D10" s="222"/>
      <c r="E10" s="216"/>
      <c r="F10" s="223"/>
      <c r="G10" s="217"/>
      <c r="H10" s="218"/>
      <c r="I10" s="216"/>
      <c r="J10" s="224"/>
      <c r="K10" s="216"/>
      <c r="L10" s="225"/>
    </row>
    <row r="11" spans="1:12" x14ac:dyDescent="0.2">
      <c r="A11" s="326" t="s">
        <v>1249</v>
      </c>
      <c r="B11" s="296" t="s">
        <v>1250</v>
      </c>
      <c r="C11" s="297">
        <v>40845</v>
      </c>
      <c r="D11" s="298" t="s">
        <v>1251</v>
      </c>
      <c r="E11" s="299" t="s">
        <v>893</v>
      </c>
      <c r="F11" s="300">
        <v>435000</v>
      </c>
      <c r="G11" s="301">
        <v>422100</v>
      </c>
      <c r="H11" s="302">
        <v>160</v>
      </c>
      <c r="I11" s="299">
        <v>113.8</v>
      </c>
      <c r="J11" s="303">
        <v>3414</v>
      </c>
      <c r="K11" s="299">
        <v>48</v>
      </c>
      <c r="L11" s="304">
        <v>0.97</v>
      </c>
    </row>
    <row r="12" spans="1:12" x14ac:dyDescent="0.2">
      <c r="A12" s="325" t="s">
        <v>62</v>
      </c>
      <c r="B12" s="552" t="s">
        <v>1401</v>
      </c>
      <c r="C12" s="553"/>
      <c r="D12" s="554"/>
      <c r="E12" s="299" t="s">
        <v>892</v>
      </c>
      <c r="F12" s="300"/>
      <c r="G12" s="301"/>
      <c r="H12" s="302"/>
      <c r="I12" s="299"/>
      <c r="J12" s="303">
        <v>2719</v>
      </c>
      <c r="K12" s="299"/>
      <c r="L12" s="304"/>
    </row>
    <row r="13" spans="1:12" x14ac:dyDescent="0.2">
      <c r="A13" s="226"/>
      <c r="B13" s="268"/>
      <c r="C13" s="215"/>
      <c r="D13" s="222"/>
      <c r="E13" s="216"/>
      <c r="F13" s="223"/>
      <c r="G13" s="217"/>
      <c r="H13" s="218"/>
      <c r="I13" s="216"/>
      <c r="J13" s="224"/>
      <c r="K13" s="216"/>
      <c r="L13" s="225"/>
    </row>
    <row r="14" spans="1:12" x14ac:dyDescent="0.2">
      <c r="A14" s="226" t="s">
        <v>1252</v>
      </c>
      <c r="B14" s="268" t="s">
        <v>1253</v>
      </c>
      <c r="C14" s="215">
        <v>40864</v>
      </c>
      <c r="D14" s="222" t="s">
        <v>1255</v>
      </c>
      <c r="E14" s="216" t="s">
        <v>326</v>
      </c>
      <c r="F14" s="223">
        <v>259000</v>
      </c>
      <c r="G14" s="217">
        <v>240400</v>
      </c>
      <c r="H14" s="218">
        <v>82.85</v>
      </c>
      <c r="I14" s="216">
        <v>65</v>
      </c>
      <c r="J14" s="224">
        <v>3683</v>
      </c>
      <c r="K14" s="216">
        <v>53</v>
      </c>
      <c r="L14" s="225">
        <v>0.93</v>
      </c>
    </row>
    <row r="15" spans="1:12" x14ac:dyDescent="0.2">
      <c r="A15" s="324" t="s">
        <v>270</v>
      </c>
      <c r="B15" s="268" t="s">
        <v>1254</v>
      </c>
      <c r="C15" s="215"/>
      <c r="D15" s="222" t="s">
        <v>200</v>
      </c>
      <c r="E15" s="216" t="s">
        <v>325</v>
      </c>
      <c r="F15" s="223"/>
      <c r="G15" s="217"/>
      <c r="H15" s="218"/>
      <c r="I15" s="216"/>
      <c r="J15" s="224">
        <v>3126</v>
      </c>
      <c r="K15" s="216"/>
      <c r="L15" s="225"/>
    </row>
    <row r="16" spans="1:12" x14ac:dyDescent="0.2">
      <c r="A16" s="226"/>
      <c r="B16" s="214"/>
      <c r="C16" s="215"/>
      <c r="D16" s="222"/>
      <c r="E16" s="216"/>
      <c r="F16" s="223"/>
      <c r="G16" s="217"/>
      <c r="H16" s="218"/>
      <c r="I16" s="216"/>
      <c r="J16" s="224"/>
      <c r="K16" s="216"/>
      <c r="L16" s="225"/>
    </row>
    <row r="17" spans="1:12" x14ac:dyDescent="0.2">
      <c r="A17" s="295" t="s">
        <v>1294</v>
      </c>
      <c r="B17" s="296" t="s">
        <v>972</v>
      </c>
      <c r="C17" s="297">
        <v>40875</v>
      </c>
      <c r="D17" s="298" t="s">
        <v>1295</v>
      </c>
      <c r="E17" s="299" t="s">
        <v>1296</v>
      </c>
      <c r="F17" s="300">
        <v>199231</v>
      </c>
      <c r="G17" s="301">
        <v>75300</v>
      </c>
      <c r="H17" s="302">
        <v>72.290000000000006</v>
      </c>
      <c r="I17" s="299">
        <v>0</v>
      </c>
      <c r="J17" s="303"/>
      <c r="K17" s="299">
        <v>52</v>
      </c>
      <c r="L17" s="304">
        <v>0.38</v>
      </c>
    </row>
    <row r="18" spans="1:12" x14ac:dyDescent="0.2">
      <c r="A18" s="325" t="s">
        <v>63</v>
      </c>
      <c r="B18" s="296"/>
      <c r="C18" s="297"/>
      <c r="D18" s="298"/>
      <c r="E18" s="299" t="s">
        <v>1297</v>
      </c>
      <c r="F18" s="300"/>
      <c r="G18" s="301"/>
      <c r="H18" s="302"/>
      <c r="I18" s="299"/>
      <c r="J18" s="303"/>
      <c r="K18" s="299"/>
      <c r="L18" s="304"/>
    </row>
    <row r="19" spans="1:12" x14ac:dyDescent="0.2">
      <c r="A19" s="226"/>
      <c r="B19" s="268"/>
      <c r="C19" s="215"/>
      <c r="D19" s="253"/>
      <c r="E19" s="165"/>
      <c r="F19" s="223"/>
      <c r="G19" s="217"/>
      <c r="H19" s="218"/>
      <c r="I19" s="216"/>
      <c r="J19" s="224"/>
      <c r="K19" s="216"/>
      <c r="L19" s="225"/>
    </row>
    <row r="20" spans="1:12" x14ac:dyDescent="0.2">
      <c r="A20" s="295" t="s">
        <v>1299</v>
      </c>
      <c r="B20" s="296" t="s">
        <v>1300</v>
      </c>
      <c r="C20" s="297">
        <v>40898</v>
      </c>
      <c r="D20" s="298" t="s">
        <v>1301</v>
      </c>
      <c r="E20" s="299" t="s">
        <v>1302</v>
      </c>
      <c r="F20" s="300">
        <v>120000</v>
      </c>
      <c r="G20" s="301">
        <v>263000</v>
      </c>
      <c r="H20" s="302">
        <v>77.989999999999995</v>
      </c>
      <c r="I20" s="299">
        <v>77.989999999999995</v>
      </c>
      <c r="J20" s="303"/>
      <c r="K20" s="299">
        <v>50</v>
      </c>
      <c r="L20" s="304"/>
    </row>
    <row r="21" spans="1:12" s="323" customFormat="1" x14ac:dyDescent="0.2">
      <c r="A21" s="325" t="s">
        <v>58</v>
      </c>
      <c r="B21" s="296" t="s">
        <v>1304</v>
      </c>
      <c r="C21" s="215"/>
      <c r="D21" s="298" t="s">
        <v>1303</v>
      </c>
      <c r="E21" s="216"/>
      <c r="F21" s="223"/>
      <c r="G21" s="217"/>
      <c r="H21" s="218"/>
      <c r="I21" s="216"/>
      <c r="J21" s="224"/>
      <c r="K21" s="216"/>
      <c r="L21" s="225"/>
    </row>
    <row r="22" spans="1:12" x14ac:dyDescent="0.2">
      <c r="A22" s="291"/>
      <c r="B22" s="268"/>
      <c r="C22" s="215"/>
      <c r="D22" s="222"/>
      <c r="E22" s="216"/>
      <c r="F22" s="223"/>
      <c r="G22" s="217"/>
      <c r="H22" s="218"/>
      <c r="I22" s="216"/>
      <c r="J22" s="224"/>
      <c r="K22" s="216"/>
      <c r="L22" s="225"/>
    </row>
    <row r="23" spans="1:12" x14ac:dyDescent="0.2">
      <c r="A23" s="226" t="s">
        <v>1305</v>
      </c>
      <c r="B23" s="268" t="s">
        <v>1306</v>
      </c>
      <c r="C23" s="215">
        <v>40893</v>
      </c>
      <c r="D23" s="222" t="s">
        <v>1312</v>
      </c>
      <c r="E23" s="216" t="s">
        <v>86</v>
      </c>
      <c r="F23" s="223">
        <v>620000</v>
      </c>
      <c r="G23" s="217">
        <v>531600</v>
      </c>
      <c r="H23" s="218">
        <v>160</v>
      </c>
      <c r="I23" s="216">
        <v>156.30000000000001</v>
      </c>
      <c r="J23" s="224">
        <v>3962</v>
      </c>
      <c r="K23" s="216">
        <v>51</v>
      </c>
      <c r="L23" s="225">
        <v>0.86</v>
      </c>
    </row>
    <row r="24" spans="1:12" x14ac:dyDescent="0.2">
      <c r="A24" s="324" t="s">
        <v>64</v>
      </c>
      <c r="B24" s="268" t="s">
        <v>962</v>
      </c>
      <c r="C24" s="215"/>
      <c r="D24" s="222"/>
      <c r="E24" s="216" t="s">
        <v>382</v>
      </c>
      <c r="F24" s="223"/>
      <c r="G24" s="217"/>
      <c r="H24" s="218"/>
      <c r="I24" s="216"/>
      <c r="J24" s="224">
        <v>3875</v>
      </c>
      <c r="K24" s="216"/>
      <c r="L24" s="225"/>
    </row>
    <row r="25" spans="1:12" x14ac:dyDescent="0.2">
      <c r="A25" s="226"/>
      <c r="B25" s="268"/>
      <c r="C25" s="215"/>
      <c r="D25" s="222"/>
      <c r="E25" s="216"/>
      <c r="F25" s="223"/>
      <c r="G25" s="217"/>
      <c r="H25" s="218"/>
      <c r="I25" s="216"/>
      <c r="J25" s="224"/>
      <c r="K25" s="216"/>
      <c r="L25" s="225"/>
    </row>
    <row r="26" spans="1:12" x14ac:dyDescent="0.2">
      <c r="A26" s="226" t="s">
        <v>1307</v>
      </c>
      <c r="B26" s="268" t="s">
        <v>1313</v>
      </c>
      <c r="C26" s="215">
        <v>40863</v>
      </c>
      <c r="D26" s="222" t="s">
        <v>1311</v>
      </c>
      <c r="E26" s="216" t="s">
        <v>1290</v>
      </c>
      <c r="F26" s="223">
        <v>995135</v>
      </c>
      <c r="G26" s="217">
        <v>1081900</v>
      </c>
      <c r="H26" s="218">
        <v>419.34</v>
      </c>
      <c r="I26" s="216">
        <v>272.5</v>
      </c>
      <c r="J26" s="224">
        <v>3095</v>
      </c>
      <c r="K26" s="216">
        <v>57</v>
      </c>
      <c r="L26" s="225">
        <v>1.08</v>
      </c>
    </row>
    <row r="27" spans="1:12" x14ac:dyDescent="0.2">
      <c r="A27" s="213" t="s">
        <v>1308</v>
      </c>
      <c r="B27" s="546" t="s">
        <v>1315</v>
      </c>
      <c r="C27" s="521"/>
      <c r="D27" s="522"/>
      <c r="E27" s="216"/>
      <c r="F27" s="223"/>
      <c r="G27" s="228"/>
      <c r="H27" s="218"/>
      <c r="I27" s="216"/>
      <c r="J27" s="224">
        <v>2373</v>
      </c>
      <c r="K27" s="216">
        <v>69</v>
      </c>
      <c r="L27" s="220"/>
    </row>
    <row r="28" spans="1:12" x14ac:dyDescent="0.2">
      <c r="A28" s="226" t="s">
        <v>1309</v>
      </c>
      <c r="B28" s="268" t="s">
        <v>1314</v>
      </c>
      <c r="C28" s="215"/>
      <c r="D28" s="535" t="s">
        <v>1457</v>
      </c>
      <c r="E28" s="522"/>
      <c r="F28" s="223"/>
      <c r="G28" s="217"/>
      <c r="H28" s="218"/>
      <c r="I28" s="216"/>
      <c r="J28" s="224"/>
      <c r="K28" s="216">
        <v>60</v>
      </c>
      <c r="L28" s="225"/>
    </row>
    <row r="29" spans="1:12" x14ac:dyDescent="0.2">
      <c r="A29" s="213" t="s">
        <v>1310</v>
      </c>
      <c r="B29" s="546" t="s">
        <v>1316</v>
      </c>
      <c r="C29" s="521"/>
      <c r="D29" s="522"/>
      <c r="E29" s="216"/>
      <c r="F29" s="223"/>
      <c r="G29" s="217"/>
      <c r="H29" s="218"/>
      <c r="I29" s="216"/>
      <c r="J29" s="224"/>
      <c r="K29" s="216">
        <v>58</v>
      </c>
      <c r="L29" s="220"/>
    </row>
    <row r="30" spans="1:12" x14ac:dyDescent="0.2">
      <c r="A30" s="324" t="s">
        <v>58</v>
      </c>
      <c r="B30" s="268"/>
      <c r="C30" s="215"/>
      <c r="D30" s="222"/>
      <c r="E30" s="216"/>
      <c r="F30" s="223"/>
      <c r="G30" s="217"/>
      <c r="H30" s="218"/>
      <c r="I30" s="216"/>
      <c r="J30" s="224"/>
      <c r="K30" s="216"/>
      <c r="L30" s="225"/>
    </row>
    <row r="31" spans="1:12" x14ac:dyDescent="0.2">
      <c r="A31" s="292"/>
      <c r="B31" s="268"/>
      <c r="C31" s="215"/>
      <c r="D31" s="213"/>
      <c r="E31" s="216"/>
      <c r="F31" s="223"/>
      <c r="G31" s="217"/>
      <c r="H31" s="218"/>
      <c r="I31" s="216"/>
      <c r="J31" s="224"/>
      <c r="K31" s="216"/>
      <c r="L31" s="220"/>
    </row>
    <row r="32" spans="1:12" x14ac:dyDescent="0.2">
      <c r="A32" s="213" t="s">
        <v>1317</v>
      </c>
      <c r="B32" s="268" t="s">
        <v>1318</v>
      </c>
      <c r="C32" s="279">
        <v>40863</v>
      </c>
      <c r="D32" s="222" t="s">
        <v>1311</v>
      </c>
      <c r="E32" s="216" t="s">
        <v>1290</v>
      </c>
      <c r="F32" s="223">
        <v>4865</v>
      </c>
      <c r="G32" s="217">
        <v>6400</v>
      </c>
      <c r="H32" s="218">
        <v>2.0499999999999998</v>
      </c>
      <c r="I32" s="216">
        <v>2</v>
      </c>
      <c r="J32" s="224">
        <v>2383</v>
      </c>
      <c r="K32" s="216"/>
      <c r="L32" s="225">
        <v>1.32</v>
      </c>
    </row>
    <row r="33" spans="1:12" x14ac:dyDescent="0.2">
      <c r="A33" s="272" t="s">
        <v>58</v>
      </c>
      <c r="B33" s="268"/>
      <c r="C33" s="215"/>
      <c r="D33" s="213"/>
      <c r="E33" s="216"/>
      <c r="F33" s="223"/>
      <c r="G33" s="217"/>
      <c r="H33" s="218"/>
      <c r="I33" s="216"/>
      <c r="J33" s="224">
        <v>2373</v>
      </c>
      <c r="K33" s="216"/>
      <c r="L33" s="220"/>
    </row>
    <row r="34" spans="1:12" x14ac:dyDescent="0.2">
      <c r="A34" s="291"/>
      <c r="B34" s="268"/>
      <c r="C34" s="215"/>
      <c r="D34" s="222"/>
      <c r="E34" s="216"/>
      <c r="F34" s="223"/>
      <c r="G34" s="217"/>
      <c r="H34" s="218"/>
      <c r="I34" s="216"/>
      <c r="J34" s="224"/>
      <c r="K34" s="216"/>
      <c r="L34" s="225"/>
    </row>
    <row r="35" spans="1:12" x14ac:dyDescent="0.2">
      <c r="A35" s="213" t="s">
        <v>1319</v>
      </c>
      <c r="B35" s="268" t="s">
        <v>1321</v>
      </c>
      <c r="C35" s="215"/>
      <c r="D35" s="213" t="s">
        <v>1324</v>
      </c>
      <c r="E35" s="216" t="s">
        <v>1323</v>
      </c>
      <c r="F35" s="223">
        <v>154800</v>
      </c>
      <c r="G35" s="217">
        <v>150200</v>
      </c>
      <c r="H35" s="218">
        <v>129.12</v>
      </c>
      <c r="I35" s="216">
        <v>6.23</v>
      </c>
      <c r="J35" s="224">
        <v>4061</v>
      </c>
      <c r="K35" s="216">
        <v>40</v>
      </c>
      <c r="L35" s="220">
        <v>0.97</v>
      </c>
    </row>
    <row r="36" spans="1:12" x14ac:dyDescent="0.2">
      <c r="A36" s="226" t="s">
        <v>1320</v>
      </c>
      <c r="B36" s="268" t="s">
        <v>1322</v>
      </c>
      <c r="C36" s="215"/>
      <c r="D36" s="222"/>
      <c r="E36" s="216"/>
      <c r="F36" s="223"/>
      <c r="G36" s="217"/>
      <c r="H36" s="218"/>
      <c r="I36" s="216"/>
      <c r="J36" s="224">
        <v>1199</v>
      </c>
      <c r="K36" s="216">
        <v>51</v>
      </c>
      <c r="L36" s="225"/>
    </row>
    <row r="37" spans="1:12" x14ac:dyDescent="0.2">
      <c r="A37" s="324" t="s">
        <v>62</v>
      </c>
      <c r="B37" s="268" t="s">
        <v>65</v>
      </c>
      <c r="C37" s="215">
        <v>40911</v>
      </c>
      <c r="D37" s="551" t="s">
        <v>1325</v>
      </c>
      <c r="E37" s="522"/>
      <c r="F37" s="223"/>
      <c r="G37" s="228"/>
      <c r="H37" s="218"/>
      <c r="I37" s="216"/>
      <c r="J37" s="224"/>
      <c r="K37" s="216"/>
      <c r="L37" s="220"/>
    </row>
    <row r="38" spans="1:12" x14ac:dyDescent="0.2">
      <c r="A38" s="226"/>
      <c r="B38" s="268"/>
      <c r="C38" s="215"/>
      <c r="D38" s="222"/>
      <c r="E38" s="216"/>
      <c r="F38" s="223"/>
      <c r="G38" s="217"/>
      <c r="H38" s="218"/>
      <c r="I38" s="216"/>
      <c r="J38" s="224"/>
      <c r="K38" s="216"/>
      <c r="L38" s="225"/>
    </row>
    <row r="39" spans="1:12" x14ac:dyDescent="0.2">
      <c r="A39" s="213" t="s">
        <v>1240</v>
      </c>
      <c r="B39" s="268" t="s">
        <v>1326</v>
      </c>
      <c r="C39" s="215">
        <v>40945</v>
      </c>
      <c r="D39" s="213" t="s">
        <v>65</v>
      </c>
      <c r="E39" s="216" t="s">
        <v>795</v>
      </c>
      <c r="F39" s="217">
        <v>768000</v>
      </c>
      <c r="G39" s="217">
        <v>543400</v>
      </c>
      <c r="H39" s="218">
        <v>160</v>
      </c>
      <c r="I39" s="216">
        <v>160</v>
      </c>
      <c r="J39" s="224">
        <v>4800</v>
      </c>
      <c r="K39" s="216">
        <v>55</v>
      </c>
      <c r="L39" s="220">
        <v>0.71</v>
      </c>
    </row>
    <row r="40" spans="1:12" x14ac:dyDescent="0.2">
      <c r="A40" s="328" t="s">
        <v>60</v>
      </c>
      <c r="B40" s="268" t="s">
        <v>117</v>
      </c>
      <c r="C40" s="215"/>
      <c r="D40" s="222" t="s">
        <v>1327</v>
      </c>
      <c r="E40" s="216"/>
      <c r="F40" s="223"/>
      <c r="G40" s="217"/>
      <c r="H40" s="218"/>
      <c r="I40" s="216"/>
      <c r="J40" s="224">
        <v>4800</v>
      </c>
      <c r="K40" s="216"/>
      <c r="L40" s="225"/>
    </row>
    <row r="41" spans="1:12" x14ac:dyDescent="0.2">
      <c r="A41" s="213"/>
      <c r="B41" s="268"/>
      <c r="C41" s="215"/>
      <c r="D41" s="213"/>
      <c r="E41" s="216"/>
      <c r="F41" s="217"/>
      <c r="G41" s="217"/>
      <c r="H41" s="218"/>
      <c r="I41" s="216"/>
      <c r="J41" s="224"/>
      <c r="K41" s="216"/>
      <c r="L41" s="220"/>
    </row>
    <row r="42" spans="1:12" x14ac:dyDescent="0.2">
      <c r="A42" s="213" t="s">
        <v>1239</v>
      </c>
      <c r="B42" s="268" t="s">
        <v>1328</v>
      </c>
      <c r="C42" s="215">
        <v>40945</v>
      </c>
      <c r="D42" s="213" t="s">
        <v>413</v>
      </c>
      <c r="E42" s="216" t="s">
        <v>1329</v>
      </c>
      <c r="F42" s="217">
        <v>768000</v>
      </c>
      <c r="G42" s="217">
        <v>529800</v>
      </c>
      <c r="H42" s="218">
        <v>160</v>
      </c>
      <c r="I42" s="216">
        <v>156</v>
      </c>
      <c r="J42" s="224">
        <v>4923</v>
      </c>
      <c r="K42" s="216">
        <v>57</v>
      </c>
      <c r="L42" s="220">
        <v>0.69</v>
      </c>
    </row>
    <row r="43" spans="1:12" x14ac:dyDescent="0.2">
      <c r="A43" s="285" t="s">
        <v>60</v>
      </c>
      <c r="B43" s="268" t="s">
        <v>962</v>
      </c>
      <c r="C43" s="215"/>
      <c r="D43" s="216" t="s">
        <v>1327</v>
      </c>
      <c r="E43" s="216"/>
      <c r="F43" s="217"/>
      <c r="G43" s="217"/>
      <c r="H43" s="218"/>
      <c r="I43" s="216"/>
      <c r="J43" s="244">
        <v>4800</v>
      </c>
      <c r="K43" s="216"/>
      <c r="L43" s="220"/>
    </row>
    <row r="44" spans="1:12" x14ac:dyDescent="0.2">
      <c r="A44" s="285"/>
      <c r="B44" s="268"/>
      <c r="C44" s="215"/>
      <c r="D44" s="216"/>
      <c r="E44" s="216"/>
      <c r="F44" s="217"/>
      <c r="G44" s="217"/>
      <c r="H44" s="218"/>
      <c r="I44" s="216"/>
      <c r="J44" s="244"/>
      <c r="K44" s="216"/>
      <c r="L44" s="220"/>
    </row>
    <row r="45" spans="1:12" x14ac:dyDescent="0.2">
      <c r="A45" s="213" t="s">
        <v>1330</v>
      </c>
      <c r="B45" s="268" t="s">
        <v>352</v>
      </c>
      <c r="C45" s="215">
        <v>40949</v>
      </c>
      <c r="D45" s="213" t="s">
        <v>1332</v>
      </c>
      <c r="E45" s="216" t="s">
        <v>1333</v>
      </c>
      <c r="F45" s="217">
        <v>105000</v>
      </c>
      <c r="G45" s="217">
        <v>104000</v>
      </c>
      <c r="H45" s="218">
        <v>34.64</v>
      </c>
      <c r="I45" s="216">
        <v>12</v>
      </c>
      <c r="J45" s="219">
        <v>3483</v>
      </c>
      <c r="K45" s="216">
        <v>55</v>
      </c>
      <c r="L45" s="220">
        <v>0.99</v>
      </c>
    </row>
    <row r="46" spans="1:12" x14ac:dyDescent="0.2">
      <c r="A46" s="324" t="s">
        <v>61</v>
      </c>
      <c r="B46" s="268" t="s">
        <v>1331</v>
      </c>
      <c r="C46" s="214"/>
      <c r="D46" s="222" t="s">
        <v>1334</v>
      </c>
      <c r="E46" s="216"/>
      <c r="F46" s="223"/>
      <c r="G46" s="217"/>
      <c r="H46" s="218"/>
      <c r="I46" s="216"/>
      <c r="J46" s="224">
        <v>2214</v>
      </c>
      <c r="K46" s="216"/>
      <c r="L46" s="225"/>
    </row>
    <row r="48" spans="1:12" x14ac:dyDescent="0.2">
      <c r="A48" s="2" t="s">
        <v>0</v>
      </c>
      <c r="B48" s="2" t="s">
        <v>14</v>
      </c>
      <c r="C48" s="2" t="s">
        <v>1</v>
      </c>
      <c r="D48" s="2" t="s">
        <v>2</v>
      </c>
      <c r="E48" s="2" t="s">
        <v>3</v>
      </c>
      <c r="F48" s="2" t="s">
        <v>4</v>
      </c>
      <c r="G48" s="54" t="s">
        <v>6</v>
      </c>
      <c r="H48" s="2" t="s">
        <v>301</v>
      </c>
      <c r="I48" s="2" t="s">
        <v>302</v>
      </c>
      <c r="J48" s="2" t="s">
        <v>10</v>
      </c>
      <c r="K48" s="2" t="s">
        <v>12</v>
      </c>
      <c r="L48" s="9" t="s">
        <v>13</v>
      </c>
    </row>
    <row r="49" spans="1:12" x14ac:dyDescent="0.2">
      <c r="A49" s="10"/>
      <c r="B49" s="4"/>
      <c r="C49" s="7"/>
      <c r="D49" s="6"/>
      <c r="E49" s="6"/>
      <c r="F49" s="4" t="s">
        <v>5</v>
      </c>
      <c r="G49" s="6"/>
      <c r="H49" s="67" t="s">
        <v>303</v>
      </c>
      <c r="I49" s="4" t="s">
        <v>303</v>
      </c>
      <c r="J49" s="4" t="s">
        <v>474</v>
      </c>
      <c r="K49" s="6"/>
      <c r="L49" s="6"/>
    </row>
    <row r="50" spans="1:12" x14ac:dyDescent="0.2">
      <c r="A50" s="3"/>
      <c r="B50" s="5"/>
      <c r="C50" s="8"/>
      <c r="D50" s="5"/>
      <c r="E50" s="5"/>
      <c r="F50" s="5"/>
      <c r="G50" s="5"/>
      <c r="H50" s="5"/>
      <c r="I50" s="5"/>
      <c r="J50" s="3" t="s">
        <v>473</v>
      </c>
      <c r="K50" s="5"/>
      <c r="L50" s="5"/>
    </row>
    <row r="51" spans="1:12" x14ac:dyDescent="0.2">
      <c r="A51" s="295" t="s">
        <v>1342</v>
      </c>
      <c r="B51" s="296" t="s">
        <v>1343</v>
      </c>
      <c r="C51" s="297">
        <v>41004</v>
      </c>
      <c r="D51" s="298" t="s">
        <v>1345</v>
      </c>
      <c r="E51" s="299" t="s">
        <v>1211</v>
      </c>
      <c r="F51" s="300">
        <v>319189</v>
      </c>
      <c r="G51" s="301">
        <v>204800</v>
      </c>
      <c r="H51" s="302">
        <v>68.13</v>
      </c>
      <c r="I51" s="299">
        <v>59</v>
      </c>
      <c r="J51" s="303">
        <v>5335</v>
      </c>
      <c r="K51" s="299">
        <v>51</v>
      </c>
      <c r="L51" s="304">
        <v>0.64</v>
      </c>
    </row>
    <row r="52" spans="1:12" x14ac:dyDescent="0.2">
      <c r="A52" s="325" t="s">
        <v>502</v>
      </c>
      <c r="B52" s="296" t="s">
        <v>1344</v>
      </c>
      <c r="C52" s="297"/>
      <c r="D52" s="298"/>
      <c r="E52" s="299"/>
      <c r="F52" s="300"/>
      <c r="G52" s="301"/>
      <c r="H52" s="302"/>
      <c r="I52" s="299"/>
      <c r="J52" s="303">
        <v>4685</v>
      </c>
      <c r="K52" s="299"/>
      <c r="L52" s="304"/>
    </row>
    <row r="53" spans="1:12" x14ac:dyDescent="0.2">
      <c r="A53" s="226"/>
      <c r="B53" s="268"/>
      <c r="C53" s="215"/>
      <c r="D53" s="222"/>
      <c r="E53" s="216"/>
      <c r="F53" s="223"/>
      <c r="G53" s="217"/>
      <c r="H53" s="218"/>
      <c r="I53" s="216"/>
      <c r="J53" s="224"/>
      <c r="K53" s="216"/>
      <c r="L53" s="225"/>
    </row>
    <row r="54" spans="1:12" x14ac:dyDescent="0.2">
      <c r="A54" s="290" t="s">
        <v>1346</v>
      </c>
      <c r="B54" s="268" t="s">
        <v>1348</v>
      </c>
      <c r="C54" s="215">
        <v>40956</v>
      </c>
      <c r="D54" s="222" t="s">
        <v>1350</v>
      </c>
      <c r="E54" s="216" t="s">
        <v>1351</v>
      </c>
      <c r="F54" s="223">
        <v>87500</v>
      </c>
      <c r="G54" s="217">
        <v>82300</v>
      </c>
      <c r="H54" s="218">
        <v>28.19</v>
      </c>
      <c r="I54" s="216">
        <v>25</v>
      </c>
      <c r="J54" s="224">
        <v>3412</v>
      </c>
      <c r="K54" s="216">
        <v>46</v>
      </c>
      <c r="L54" s="225">
        <v>0.94</v>
      </c>
    </row>
    <row r="55" spans="1:12" x14ac:dyDescent="0.2">
      <c r="A55" s="324" t="s">
        <v>1347</v>
      </c>
      <c r="B55" s="268" t="s">
        <v>1349</v>
      </c>
      <c r="C55" s="215"/>
      <c r="D55" s="222"/>
      <c r="E55" s="216"/>
      <c r="F55" s="223"/>
      <c r="G55" s="217"/>
      <c r="H55" s="218"/>
      <c r="I55" s="216"/>
      <c r="J55" s="224">
        <v>3104</v>
      </c>
      <c r="K55" s="216"/>
      <c r="L55" s="225"/>
    </row>
    <row r="56" spans="1:12" x14ac:dyDescent="0.2">
      <c r="A56" s="226"/>
      <c r="B56" s="268"/>
      <c r="C56" s="215"/>
      <c r="D56" s="222"/>
      <c r="E56" s="216"/>
      <c r="F56" s="223"/>
      <c r="G56" s="217"/>
      <c r="H56" s="218"/>
      <c r="I56" s="216"/>
      <c r="J56" s="224"/>
      <c r="K56" s="216"/>
      <c r="L56" s="225"/>
    </row>
    <row r="57" spans="1:12" x14ac:dyDescent="0.2">
      <c r="A57" s="226" t="s">
        <v>1352</v>
      </c>
      <c r="B57" s="268" t="s">
        <v>1353</v>
      </c>
      <c r="C57" s="215">
        <v>41005</v>
      </c>
      <c r="D57" s="222" t="s">
        <v>77</v>
      </c>
      <c r="E57" s="216" t="s">
        <v>1355</v>
      </c>
      <c r="F57" s="223">
        <v>140000</v>
      </c>
      <c r="G57" s="217">
        <v>93100</v>
      </c>
      <c r="H57" s="218">
        <v>29.13</v>
      </c>
      <c r="I57" s="216">
        <v>27.6</v>
      </c>
      <c r="J57" s="224">
        <v>5072</v>
      </c>
      <c r="K57" s="216">
        <v>50</v>
      </c>
      <c r="L57" s="225">
        <v>0.67</v>
      </c>
    </row>
    <row r="58" spans="1:12" x14ac:dyDescent="0.2">
      <c r="A58" s="324" t="s">
        <v>184</v>
      </c>
      <c r="B58" s="268" t="s">
        <v>1354</v>
      </c>
      <c r="C58" s="215"/>
      <c r="D58" s="535" t="s">
        <v>1356</v>
      </c>
      <c r="E58" s="522"/>
      <c r="F58" s="223"/>
      <c r="G58" s="217"/>
      <c r="H58" s="218"/>
      <c r="I58" s="216"/>
      <c r="J58" s="224">
        <v>4806</v>
      </c>
      <c r="K58" s="216"/>
      <c r="L58" s="225"/>
    </row>
    <row r="59" spans="1:12" x14ac:dyDescent="0.2">
      <c r="A59" s="226"/>
      <c r="B59" s="268"/>
      <c r="C59" s="215"/>
      <c r="D59" s="222"/>
      <c r="E59" s="216"/>
      <c r="F59" s="223"/>
      <c r="G59" s="217"/>
      <c r="H59" s="218"/>
      <c r="I59" s="216"/>
      <c r="J59" s="224"/>
      <c r="K59" s="216"/>
      <c r="L59" s="225"/>
    </row>
    <row r="60" spans="1:12" x14ac:dyDescent="0.2">
      <c r="A60" s="226" t="s">
        <v>1352</v>
      </c>
      <c r="B60" s="268" t="s">
        <v>1353</v>
      </c>
      <c r="C60" s="215">
        <v>41005</v>
      </c>
      <c r="D60" s="222" t="s">
        <v>77</v>
      </c>
      <c r="E60" s="216" t="s">
        <v>399</v>
      </c>
      <c r="F60" s="223">
        <v>195000</v>
      </c>
      <c r="G60" s="217">
        <v>131500</v>
      </c>
      <c r="H60" s="218">
        <v>40</v>
      </c>
      <c r="I60" s="216">
        <v>39</v>
      </c>
      <c r="J60" s="224">
        <v>5000</v>
      </c>
      <c r="K60" s="216">
        <v>50</v>
      </c>
      <c r="L60" s="225">
        <v>0.67</v>
      </c>
    </row>
    <row r="61" spans="1:12" x14ac:dyDescent="0.2">
      <c r="A61" s="324" t="s">
        <v>518</v>
      </c>
      <c r="B61" s="268" t="s">
        <v>161</v>
      </c>
      <c r="C61" s="215"/>
      <c r="D61" s="222"/>
      <c r="E61" s="216"/>
      <c r="F61" s="223"/>
      <c r="G61" s="217"/>
      <c r="H61" s="218"/>
      <c r="I61" s="216"/>
      <c r="J61" s="224">
        <v>4875</v>
      </c>
      <c r="K61" s="216"/>
      <c r="L61" s="225"/>
    </row>
    <row r="62" spans="1:12" x14ac:dyDescent="0.2">
      <c r="A62" s="226"/>
      <c r="B62" s="268"/>
      <c r="C62" s="215"/>
      <c r="D62" s="222"/>
      <c r="E62" s="216"/>
      <c r="F62" s="223"/>
      <c r="G62" s="217"/>
      <c r="H62" s="218"/>
      <c r="I62" s="216"/>
      <c r="J62" s="224"/>
      <c r="K62" s="216"/>
      <c r="L62" s="225"/>
    </row>
    <row r="63" spans="1:12" x14ac:dyDescent="0.2">
      <c r="A63" s="226" t="s">
        <v>1357</v>
      </c>
      <c r="B63" s="268" t="s">
        <v>1359</v>
      </c>
      <c r="C63" s="215">
        <v>41019</v>
      </c>
      <c r="D63" s="253" t="s">
        <v>1361</v>
      </c>
      <c r="E63" s="211" t="s">
        <v>1124</v>
      </c>
      <c r="F63" s="223">
        <v>356279</v>
      </c>
      <c r="G63" s="217">
        <v>280400</v>
      </c>
      <c r="H63" s="218">
        <v>87.97</v>
      </c>
      <c r="I63" s="216">
        <v>82.47</v>
      </c>
      <c r="J63" s="224">
        <v>4268</v>
      </c>
      <c r="K63" s="216">
        <v>49</v>
      </c>
      <c r="L63" s="225">
        <v>0.79</v>
      </c>
    </row>
    <row r="64" spans="1:12" x14ac:dyDescent="0.2">
      <c r="A64" s="226" t="s">
        <v>1358</v>
      </c>
      <c r="B64" s="268" t="s">
        <v>1360</v>
      </c>
      <c r="C64" s="215">
        <v>41019</v>
      </c>
      <c r="D64" s="222" t="s">
        <v>1362</v>
      </c>
      <c r="E64" s="216" t="s">
        <v>1363</v>
      </c>
      <c r="F64" s="223"/>
      <c r="G64" s="217"/>
      <c r="H64" s="218"/>
      <c r="I64" s="216"/>
      <c r="J64" s="224">
        <v>4050</v>
      </c>
      <c r="K64" s="216"/>
      <c r="L64" s="225"/>
    </row>
    <row r="65" spans="1:12" x14ac:dyDescent="0.2">
      <c r="A65" s="324" t="s">
        <v>61</v>
      </c>
      <c r="B65" s="268"/>
      <c r="C65" s="215"/>
      <c r="D65" s="222"/>
      <c r="E65" s="216"/>
      <c r="F65" s="223"/>
      <c r="G65" s="217"/>
      <c r="H65" s="218"/>
      <c r="I65" s="216"/>
      <c r="J65" s="224"/>
      <c r="K65" s="216"/>
      <c r="L65" s="225"/>
    </row>
    <row r="66" spans="1:12" x14ac:dyDescent="0.2">
      <c r="A66" s="226" t="s">
        <v>1364</v>
      </c>
      <c r="B66" s="268" t="s">
        <v>1365</v>
      </c>
      <c r="C66" s="215">
        <v>41025</v>
      </c>
      <c r="D66" s="222" t="s">
        <v>1366</v>
      </c>
      <c r="E66" s="216" t="s">
        <v>1367</v>
      </c>
      <c r="F66" s="223">
        <v>306014</v>
      </c>
      <c r="G66" s="217">
        <v>249900</v>
      </c>
      <c r="H66" s="218">
        <v>80</v>
      </c>
      <c r="I66" s="216">
        <v>71</v>
      </c>
      <c r="J66" s="224">
        <v>3825</v>
      </c>
      <c r="K66" s="216">
        <v>51</v>
      </c>
      <c r="L66" s="225">
        <v>0.82</v>
      </c>
    </row>
    <row r="67" spans="1:12" x14ac:dyDescent="0.2">
      <c r="A67" s="324" t="s">
        <v>270</v>
      </c>
      <c r="B67" s="268" t="s">
        <v>722</v>
      </c>
      <c r="C67" s="215"/>
      <c r="D67" s="222"/>
      <c r="E67" s="216"/>
      <c r="F67" s="223"/>
      <c r="G67" s="217"/>
      <c r="H67" s="218"/>
      <c r="I67" s="216"/>
      <c r="J67" s="224">
        <v>4186</v>
      </c>
      <c r="K67" s="216"/>
      <c r="L67" s="225"/>
    </row>
    <row r="68" spans="1:12" x14ac:dyDescent="0.2">
      <c r="A68" s="226"/>
      <c r="B68" s="268"/>
      <c r="C68" s="215"/>
      <c r="D68" s="222"/>
      <c r="E68" s="216"/>
      <c r="F68" s="223"/>
      <c r="G68" s="217"/>
      <c r="H68" s="218"/>
      <c r="I68" s="216"/>
      <c r="J68" s="224"/>
      <c r="K68" s="216"/>
      <c r="L68" s="225"/>
    </row>
    <row r="69" spans="1:12" x14ac:dyDescent="0.2">
      <c r="A69" s="226" t="s">
        <v>1368</v>
      </c>
      <c r="B69" s="268" t="s">
        <v>1369</v>
      </c>
      <c r="C69" s="215">
        <v>41074</v>
      </c>
      <c r="D69" s="222" t="s">
        <v>1371</v>
      </c>
      <c r="E69" s="216" t="s">
        <v>1372</v>
      </c>
      <c r="F69" s="223">
        <v>448853</v>
      </c>
      <c r="G69" s="217">
        <v>251700</v>
      </c>
      <c r="H69" s="218">
        <v>80</v>
      </c>
      <c r="I69" s="216">
        <v>77</v>
      </c>
      <c r="J69" s="224">
        <v>5801</v>
      </c>
      <c r="K69" s="216">
        <v>47</v>
      </c>
      <c r="L69" s="225">
        <v>0.56000000000000005</v>
      </c>
    </row>
    <row r="70" spans="1:12" x14ac:dyDescent="0.2">
      <c r="A70" s="324" t="s">
        <v>59</v>
      </c>
      <c r="B70" s="268" t="s">
        <v>1370</v>
      </c>
      <c r="C70" s="215"/>
      <c r="D70" s="222"/>
      <c r="E70" s="216"/>
      <c r="F70" s="216"/>
      <c r="G70" s="217"/>
      <c r="H70" s="218"/>
      <c r="I70" s="216"/>
      <c r="J70" s="224">
        <v>5611</v>
      </c>
      <c r="K70" s="216"/>
      <c r="L70" s="225"/>
    </row>
    <row r="71" spans="1:12" x14ac:dyDescent="0.2">
      <c r="A71" s="213"/>
      <c r="B71" s="268"/>
      <c r="C71" s="215"/>
      <c r="D71" s="213"/>
      <c r="E71" s="216"/>
      <c r="F71" s="217"/>
      <c r="G71" s="228"/>
      <c r="H71" s="218"/>
      <c r="I71" s="216"/>
      <c r="J71" s="224"/>
      <c r="K71" s="216"/>
      <c r="L71" s="220"/>
    </row>
    <row r="72" spans="1:12" x14ac:dyDescent="0.2">
      <c r="A72" s="226" t="s">
        <v>1373</v>
      </c>
      <c r="B72" s="268" t="s">
        <v>1369</v>
      </c>
      <c r="C72" s="215">
        <v>41074</v>
      </c>
      <c r="D72" s="213" t="s">
        <v>1371</v>
      </c>
      <c r="E72" s="216" t="s">
        <v>1372</v>
      </c>
      <c r="F72" s="217">
        <v>776000</v>
      </c>
      <c r="G72" s="217">
        <v>494800</v>
      </c>
      <c r="H72" s="218">
        <v>160</v>
      </c>
      <c r="I72" s="216">
        <v>151.78</v>
      </c>
      <c r="J72" s="224">
        <v>5062</v>
      </c>
      <c r="K72" s="216">
        <v>46</v>
      </c>
      <c r="L72" s="225">
        <v>0.64</v>
      </c>
    </row>
    <row r="73" spans="1:12" x14ac:dyDescent="0.2">
      <c r="A73" s="272" t="s">
        <v>59</v>
      </c>
      <c r="B73" s="268" t="s">
        <v>1182</v>
      </c>
      <c r="D73" s="165"/>
      <c r="E73" s="165"/>
      <c r="G73" s="165"/>
      <c r="H73" s="218"/>
      <c r="I73" s="216"/>
      <c r="J73" s="224">
        <v>4850</v>
      </c>
      <c r="K73" s="216"/>
      <c r="L73" s="220"/>
    </row>
    <row r="74" spans="1:12" x14ac:dyDescent="0.2">
      <c r="A74" s="226"/>
      <c r="B74" s="268"/>
      <c r="C74" s="215"/>
      <c r="D74" s="213"/>
      <c r="E74" s="216"/>
      <c r="F74" s="223"/>
      <c r="G74" s="217"/>
      <c r="H74" s="218"/>
      <c r="I74" s="216"/>
      <c r="J74" s="224"/>
      <c r="K74" s="216"/>
      <c r="L74" s="225"/>
    </row>
    <row r="75" spans="1:12" x14ac:dyDescent="0.2">
      <c r="A75" s="295" t="s">
        <v>1374</v>
      </c>
      <c r="B75" s="296" t="s">
        <v>1379</v>
      </c>
      <c r="C75" s="297">
        <v>41158</v>
      </c>
      <c r="D75" s="312" t="s">
        <v>1376</v>
      </c>
      <c r="E75" s="299" t="s">
        <v>349</v>
      </c>
      <c r="F75" s="301">
        <v>650000</v>
      </c>
      <c r="G75" s="301">
        <v>571400</v>
      </c>
      <c r="H75" s="302">
        <v>245.07</v>
      </c>
      <c r="I75" s="299">
        <v>152.9</v>
      </c>
      <c r="J75" s="303">
        <v>3935</v>
      </c>
      <c r="K75" s="299">
        <v>60</v>
      </c>
      <c r="L75" s="311">
        <v>0.88</v>
      </c>
    </row>
    <row r="76" spans="1:12" x14ac:dyDescent="0.2">
      <c r="A76" s="295" t="s">
        <v>1375</v>
      </c>
      <c r="B76" s="296" t="s">
        <v>1380</v>
      </c>
      <c r="C76" s="297"/>
      <c r="D76" s="298" t="s">
        <v>1377</v>
      </c>
      <c r="E76" s="299"/>
      <c r="F76" s="300"/>
      <c r="G76" s="301"/>
      <c r="H76" s="302"/>
      <c r="I76" s="299"/>
      <c r="J76" s="303">
        <v>2652</v>
      </c>
      <c r="K76" s="299" t="s">
        <v>1378</v>
      </c>
      <c r="L76" s="304"/>
    </row>
    <row r="77" spans="1:12" x14ac:dyDescent="0.2">
      <c r="A77" s="295" t="s">
        <v>1382</v>
      </c>
      <c r="B77" s="296" t="s">
        <v>1381</v>
      </c>
      <c r="C77" s="297"/>
      <c r="D77" s="312" t="s">
        <v>1383</v>
      </c>
      <c r="E77" s="299"/>
      <c r="F77" s="301"/>
      <c r="G77" s="301"/>
      <c r="H77" s="302"/>
      <c r="I77" s="299"/>
      <c r="J77" s="303"/>
      <c r="K77" s="299"/>
      <c r="L77" s="311"/>
    </row>
    <row r="78" spans="1:12" x14ac:dyDescent="0.2">
      <c r="A78" s="312"/>
      <c r="B78" s="296"/>
      <c r="C78" s="297"/>
      <c r="D78" s="298"/>
      <c r="E78" s="299"/>
      <c r="F78" s="300"/>
      <c r="G78" s="301"/>
      <c r="H78" s="302"/>
      <c r="I78" s="299"/>
      <c r="J78" s="303"/>
      <c r="K78" s="299"/>
      <c r="L78" s="304"/>
    </row>
    <row r="79" spans="1:12" x14ac:dyDescent="0.2">
      <c r="A79" s="295" t="s">
        <v>1384</v>
      </c>
      <c r="B79" s="296" t="s">
        <v>1387</v>
      </c>
      <c r="C79" s="297">
        <v>41162</v>
      </c>
      <c r="D79" s="298" t="s">
        <v>1391</v>
      </c>
      <c r="E79" s="299" t="s">
        <v>836</v>
      </c>
      <c r="F79" s="300">
        <v>1680000</v>
      </c>
      <c r="G79" s="301">
        <v>1037500</v>
      </c>
      <c r="H79" s="302">
        <v>327.10000000000002</v>
      </c>
      <c r="I79" s="299">
        <v>312.95</v>
      </c>
      <c r="J79" s="303">
        <v>5353</v>
      </c>
      <c r="K79" s="299">
        <v>45</v>
      </c>
      <c r="L79" s="304">
        <v>0.61</v>
      </c>
    </row>
    <row r="80" spans="1:12" x14ac:dyDescent="0.2">
      <c r="A80" s="295" t="s">
        <v>1385</v>
      </c>
      <c r="B80" s="296" t="s">
        <v>1388</v>
      </c>
      <c r="C80" s="297"/>
      <c r="D80" s="308"/>
      <c r="E80" s="309"/>
      <c r="F80" s="300"/>
      <c r="G80" s="310"/>
      <c r="H80" s="302"/>
      <c r="I80" s="299"/>
      <c r="J80" s="303">
        <v>5136</v>
      </c>
      <c r="K80" s="299">
        <v>48</v>
      </c>
      <c r="L80" s="311"/>
    </row>
    <row r="81" spans="1:12" x14ac:dyDescent="0.2">
      <c r="A81" s="295" t="s">
        <v>1386</v>
      </c>
      <c r="B81" s="296" t="s">
        <v>1389</v>
      </c>
      <c r="C81" s="297"/>
      <c r="D81" s="298"/>
      <c r="E81" s="299"/>
      <c r="F81" s="300"/>
      <c r="G81" s="301"/>
      <c r="H81" s="302"/>
      <c r="I81" s="299"/>
      <c r="J81" s="303"/>
      <c r="K81" s="299">
        <v>47</v>
      </c>
      <c r="L81" s="304"/>
    </row>
    <row r="82" spans="1:12" x14ac:dyDescent="0.2">
      <c r="A82" s="312" t="s">
        <v>108</v>
      </c>
      <c r="B82" s="296" t="s">
        <v>1390</v>
      </c>
      <c r="C82" s="297"/>
      <c r="D82" s="312"/>
      <c r="E82" s="299"/>
      <c r="F82" s="301"/>
      <c r="G82" s="301"/>
      <c r="H82" s="302"/>
      <c r="I82" s="299"/>
      <c r="J82" s="303"/>
      <c r="K82" s="299">
        <v>55</v>
      </c>
      <c r="L82" s="311"/>
    </row>
    <row r="83" spans="1:12" x14ac:dyDescent="0.2">
      <c r="A83" s="312"/>
      <c r="B83" s="296"/>
      <c r="C83" s="297"/>
      <c r="D83" s="312"/>
      <c r="E83" s="299"/>
      <c r="F83" s="301"/>
      <c r="G83" s="301"/>
      <c r="H83" s="302"/>
      <c r="I83" s="299"/>
      <c r="J83" s="303"/>
      <c r="K83" s="299"/>
      <c r="L83" s="311"/>
    </row>
    <row r="84" spans="1:12" x14ac:dyDescent="0.2">
      <c r="A84" s="247" t="s">
        <v>1392</v>
      </c>
      <c r="B84" s="268" t="s">
        <v>948</v>
      </c>
      <c r="C84" s="215">
        <v>41145</v>
      </c>
      <c r="D84" s="222" t="s">
        <v>1394</v>
      </c>
      <c r="E84" s="216" t="s">
        <v>501</v>
      </c>
      <c r="F84" s="223">
        <v>140000</v>
      </c>
      <c r="G84" s="217">
        <v>171000</v>
      </c>
      <c r="H84" s="218">
        <v>80</v>
      </c>
      <c r="I84" s="216">
        <v>37.4</v>
      </c>
      <c r="J84" s="224">
        <v>2567</v>
      </c>
      <c r="K84" s="216">
        <v>56</v>
      </c>
      <c r="L84" s="225">
        <v>1.22</v>
      </c>
    </row>
    <row r="85" spans="1:12" x14ac:dyDescent="0.2">
      <c r="A85" s="272" t="s">
        <v>64</v>
      </c>
      <c r="B85" s="268" t="s">
        <v>1393</v>
      </c>
      <c r="C85" s="215"/>
      <c r="D85" s="213" t="s">
        <v>200</v>
      </c>
      <c r="E85" s="535" t="s">
        <v>1395</v>
      </c>
      <c r="F85" s="555"/>
      <c r="G85" s="217"/>
      <c r="H85" s="218"/>
      <c r="I85" s="216"/>
      <c r="J85" s="224">
        <v>1750</v>
      </c>
      <c r="K85" s="216"/>
      <c r="L85" s="220"/>
    </row>
    <row r="86" spans="1:12" x14ac:dyDescent="0.2">
      <c r="A86" s="213"/>
      <c r="B86" s="214"/>
      <c r="C86" s="215"/>
      <c r="D86" s="213"/>
      <c r="E86" s="216"/>
      <c r="F86" s="217"/>
      <c r="G86" s="217"/>
      <c r="H86" s="218"/>
      <c r="I86" s="216"/>
      <c r="J86" s="224"/>
      <c r="K86" s="216"/>
      <c r="L86" s="220"/>
    </row>
    <row r="87" spans="1:12" x14ac:dyDescent="0.2">
      <c r="A87" s="213" t="s">
        <v>1397</v>
      </c>
      <c r="B87" s="268" t="s">
        <v>1203</v>
      </c>
      <c r="C87" s="215">
        <v>41180</v>
      </c>
      <c r="D87" s="213" t="s">
        <v>1394</v>
      </c>
      <c r="E87" s="216" t="s">
        <v>1399</v>
      </c>
      <c r="F87" s="217">
        <v>260000</v>
      </c>
      <c r="G87" s="217">
        <v>251100</v>
      </c>
      <c r="H87" s="218">
        <v>78</v>
      </c>
      <c r="I87" s="216">
        <v>70.900000000000006</v>
      </c>
      <c r="J87" s="224">
        <v>3557</v>
      </c>
      <c r="K87" s="216">
        <v>59</v>
      </c>
      <c r="L87" s="220">
        <v>0.96</v>
      </c>
    </row>
    <row r="88" spans="1:12" x14ac:dyDescent="0.2">
      <c r="A88" s="272" t="s">
        <v>64</v>
      </c>
      <c r="B88" s="268" t="s">
        <v>1398</v>
      </c>
      <c r="C88" s="215"/>
      <c r="D88" s="213" t="s">
        <v>200</v>
      </c>
      <c r="E88" s="535" t="s">
        <v>1400</v>
      </c>
      <c r="F88" s="555"/>
      <c r="G88" s="217"/>
      <c r="H88" s="218"/>
      <c r="I88" s="216"/>
      <c r="J88" s="224">
        <v>3333</v>
      </c>
      <c r="K88" s="216"/>
      <c r="L88" s="220"/>
    </row>
    <row r="89" spans="1:12" x14ac:dyDescent="0.2">
      <c r="A89" s="227"/>
      <c r="B89" s="214"/>
      <c r="C89" s="215"/>
      <c r="D89" s="213"/>
      <c r="E89" s="216"/>
      <c r="F89" s="217"/>
      <c r="G89" s="217"/>
      <c r="H89" s="218"/>
      <c r="I89" s="216"/>
      <c r="J89" s="224"/>
      <c r="K89" s="216"/>
      <c r="L89" s="220"/>
    </row>
    <row r="90" spans="1:12" x14ac:dyDescent="0.2">
      <c r="A90" s="227"/>
      <c r="B90" s="214"/>
      <c r="C90" s="215"/>
      <c r="D90" s="213"/>
      <c r="E90" s="216"/>
      <c r="F90" s="217"/>
      <c r="G90" s="217"/>
      <c r="H90" s="218"/>
      <c r="I90" s="216"/>
      <c r="J90" s="224"/>
      <c r="K90" s="216"/>
      <c r="L90" s="220"/>
    </row>
    <row r="91" spans="1:12" x14ac:dyDescent="0.2">
      <c r="A91" s="227"/>
      <c r="B91" s="214"/>
      <c r="C91" s="215"/>
      <c r="D91" s="213"/>
      <c r="E91" s="216"/>
      <c r="F91" s="217"/>
      <c r="G91" s="217"/>
      <c r="H91" s="218"/>
      <c r="I91" s="216"/>
      <c r="J91" s="224"/>
      <c r="K91" s="216"/>
      <c r="L91" s="220"/>
    </row>
    <row r="92" spans="1:12" x14ac:dyDescent="0.2">
      <c r="A92" s="227"/>
      <c r="B92" s="214"/>
      <c r="C92" s="215"/>
      <c r="D92" s="213"/>
      <c r="E92" s="216"/>
      <c r="F92" s="217"/>
      <c r="G92" s="217"/>
      <c r="H92" s="218"/>
      <c r="I92" s="216"/>
      <c r="J92" s="224"/>
      <c r="K92" s="216"/>
      <c r="L92" s="220"/>
    </row>
    <row r="93" spans="1:12" x14ac:dyDescent="0.2">
      <c r="A93" s="227"/>
      <c r="B93" s="214"/>
      <c r="C93" s="215"/>
      <c r="D93" s="213"/>
      <c r="E93" s="216"/>
      <c r="F93" s="217"/>
      <c r="G93" s="217"/>
      <c r="H93" s="218"/>
      <c r="I93" s="216"/>
      <c r="J93" s="224"/>
      <c r="K93" s="216"/>
      <c r="L93" s="220"/>
    </row>
  </sheetData>
  <mergeCells count="10">
    <mergeCell ref="D37:E37"/>
    <mergeCell ref="D58:E58"/>
    <mergeCell ref="B12:D12"/>
    <mergeCell ref="E88:F88"/>
    <mergeCell ref="B1:L1"/>
    <mergeCell ref="E85:F85"/>
    <mergeCell ref="B7:C7"/>
    <mergeCell ref="B27:D27"/>
    <mergeCell ref="B29:D29"/>
    <mergeCell ref="D28:E28"/>
  </mergeCells>
  <pageMargins left="0" right="0" top="0" bottom="0" header="0.5" footer="0"/>
  <pageSetup scale="99" orientation="landscape"/>
  <headerFooter alignWithMargins="0"/>
  <rowBreaks count="1" manualBreakCount="1">
    <brk id="46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93"/>
  <sheetViews>
    <sheetView topLeftCell="A6" zoomScaleNormal="100" workbookViewId="0">
      <selection activeCell="E2" sqref="E2"/>
    </sheetView>
  </sheetViews>
  <sheetFormatPr defaultRowHeight="12.75" x14ac:dyDescent="0.2"/>
  <cols>
    <col min="1" max="1" width="11.42578125" customWidth="1"/>
    <col min="2" max="2" width="18.28515625" customWidth="1"/>
    <col min="3" max="3" width="7.42578125" customWidth="1"/>
    <col min="4" max="4" width="18.5703125" customWidth="1"/>
    <col min="5" max="5" width="18.7109375" customWidth="1"/>
    <col min="6" max="6" width="11.5703125" customWidth="1"/>
    <col min="7" max="7" width="11.7109375" customWidth="1"/>
    <col min="8" max="8" width="9" customWidth="1"/>
    <col min="9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15.75" thickBot="1" x14ac:dyDescent="0.25">
      <c r="A1" s="342" t="s">
        <v>33</v>
      </c>
      <c r="B1" s="556" t="s">
        <v>1402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2.75" customHeight="1" x14ac:dyDescent="0.2">
      <c r="A2" s="2" t="s">
        <v>0</v>
      </c>
      <c r="B2" s="2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54" t="s">
        <v>6</v>
      </c>
      <c r="H2" s="2" t="s">
        <v>301</v>
      </c>
      <c r="I2" s="2" t="s">
        <v>302</v>
      </c>
      <c r="J2" s="2" t="s">
        <v>10</v>
      </c>
      <c r="K2" s="2" t="s">
        <v>12</v>
      </c>
      <c r="L2" s="9" t="s">
        <v>13</v>
      </c>
    </row>
    <row r="3" spans="1:12" x14ac:dyDescent="0.2">
      <c r="A3" s="10"/>
      <c r="B3" s="4"/>
      <c r="C3" s="7"/>
      <c r="D3" s="6"/>
      <c r="E3" s="6"/>
      <c r="F3" s="4" t="s">
        <v>5</v>
      </c>
      <c r="G3" s="6"/>
      <c r="H3" s="67" t="s">
        <v>303</v>
      </c>
      <c r="I3" s="4" t="s">
        <v>303</v>
      </c>
      <c r="J3" s="4" t="s">
        <v>474</v>
      </c>
      <c r="K3" s="6"/>
      <c r="L3" s="6"/>
    </row>
    <row r="4" spans="1:12" x14ac:dyDescent="0.2">
      <c r="A4" s="3"/>
      <c r="B4" s="5"/>
      <c r="C4" s="8"/>
      <c r="D4" s="5"/>
      <c r="E4" s="5"/>
      <c r="F4" s="5"/>
      <c r="G4" s="5"/>
      <c r="H4" s="5"/>
      <c r="I4" s="5"/>
      <c r="J4" s="3" t="s">
        <v>473</v>
      </c>
      <c r="K4" s="5"/>
      <c r="L4" s="5"/>
    </row>
    <row r="5" spans="1:12" x14ac:dyDescent="0.2">
      <c r="A5" s="329" t="s">
        <v>1403</v>
      </c>
      <c r="B5" s="330" t="s">
        <v>1404</v>
      </c>
      <c r="C5" s="331">
        <v>41211</v>
      </c>
      <c r="D5" s="329" t="s">
        <v>945</v>
      </c>
      <c r="E5" s="332" t="s">
        <v>1405</v>
      </c>
      <c r="F5" s="333">
        <v>678854.74</v>
      </c>
      <c r="G5" s="333">
        <v>764200</v>
      </c>
      <c r="H5" s="334">
        <v>210.37</v>
      </c>
      <c r="I5" s="332">
        <v>168.33</v>
      </c>
      <c r="J5" s="335">
        <v>3813</v>
      </c>
      <c r="K5" s="332">
        <v>57</v>
      </c>
      <c r="L5" s="336">
        <v>1.1299999999999999</v>
      </c>
    </row>
    <row r="6" spans="1:12" x14ac:dyDescent="0.2">
      <c r="A6" s="337" t="s">
        <v>25</v>
      </c>
      <c r="B6" s="330" t="s">
        <v>1411</v>
      </c>
      <c r="C6" s="331"/>
      <c r="D6" s="338"/>
      <c r="E6" s="332"/>
      <c r="F6" s="339"/>
      <c r="G6" s="333"/>
      <c r="H6" s="334"/>
      <c r="I6" s="332"/>
      <c r="J6" s="340">
        <v>3227</v>
      </c>
      <c r="K6" s="332"/>
      <c r="L6" s="341"/>
    </row>
    <row r="7" spans="1:12" x14ac:dyDescent="0.2">
      <c r="A7" s="337"/>
      <c r="B7" s="330"/>
      <c r="C7" s="331"/>
      <c r="D7" s="338"/>
      <c r="E7" s="332"/>
      <c r="F7" s="339"/>
      <c r="G7" s="333"/>
      <c r="H7" s="334"/>
      <c r="I7" s="332"/>
      <c r="J7" s="340"/>
      <c r="K7" s="332"/>
      <c r="L7" s="341"/>
    </row>
    <row r="8" spans="1:12" x14ac:dyDescent="0.2">
      <c r="A8" s="295" t="s">
        <v>837</v>
      </c>
      <c r="B8" s="296" t="s">
        <v>1406</v>
      </c>
      <c r="C8" s="297">
        <v>41227</v>
      </c>
      <c r="D8" s="298" t="s">
        <v>842</v>
      </c>
      <c r="E8" s="299" t="s">
        <v>1407</v>
      </c>
      <c r="F8" s="300">
        <v>396000</v>
      </c>
      <c r="G8" s="301">
        <v>564200</v>
      </c>
      <c r="H8" s="302">
        <v>132.09</v>
      </c>
      <c r="I8" s="299">
        <v>130.6</v>
      </c>
      <c r="J8" s="303">
        <v>3032</v>
      </c>
      <c r="K8" s="299">
        <v>59</v>
      </c>
      <c r="L8" s="304">
        <v>1.43</v>
      </c>
    </row>
    <row r="9" spans="1:12" x14ac:dyDescent="0.2">
      <c r="A9" s="295" t="s">
        <v>60</v>
      </c>
      <c r="B9" s="296" t="s">
        <v>838</v>
      </c>
      <c r="C9" s="331"/>
      <c r="D9" s="298"/>
      <c r="E9" s="299"/>
      <c r="F9" s="300"/>
      <c r="G9" s="301"/>
      <c r="H9" s="302"/>
      <c r="I9" s="299"/>
      <c r="J9" s="303">
        <v>2998</v>
      </c>
      <c r="K9" s="299"/>
      <c r="L9" s="304"/>
    </row>
    <row r="10" spans="1:12" x14ac:dyDescent="0.2">
      <c r="A10" s="295"/>
      <c r="B10" s="296"/>
      <c r="C10" s="331"/>
      <c r="D10" s="298"/>
      <c r="E10" s="299"/>
      <c r="F10" s="300"/>
      <c r="G10" s="301"/>
      <c r="H10" s="302"/>
      <c r="I10" s="299"/>
      <c r="J10" s="303"/>
      <c r="K10" s="299"/>
      <c r="L10" s="304"/>
    </row>
    <row r="11" spans="1:12" x14ac:dyDescent="0.2">
      <c r="A11" s="167" t="s">
        <v>1408</v>
      </c>
      <c r="B11" s="71" t="s">
        <v>1409</v>
      </c>
      <c r="C11" s="88">
        <v>41249</v>
      </c>
      <c r="D11" s="230" t="s">
        <v>265</v>
      </c>
      <c r="E11" s="211" t="s">
        <v>77</v>
      </c>
      <c r="F11" s="231">
        <v>817500</v>
      </c>
      <c r="G11" s="232">
        <v>877300</v>
      </c>
      <c r="H11" s="233">
        <v>228.72</v>
      </c>
      <c r="I11" s="211">
        <v>197.83</v>
      </c>
      <c r="J11" s="234">
        <v>4018</v>
      </c>
      <c r="K11" s="211">
        <v>55</v>
      </c>
      <c r="L11" s="235">
        <v>1.07</v>
      </c>
    </row>
    <row r="12" spans="1:12" x14ac:dyDescent="0.2">
      <c r="A12" s="167" t="s">
        <v>184</v>
      </c>
      <c r="B12" s="71" t="s">
        <v>1410</v>
      </c>
      <c r="C12" s="88"/>
      <c r="D12" s="530" t="s">
        <v>1466</v>
      </c>
      <c r="E12" s="531"/>
      <c r="F12" s="231"/>
      <c r="G12" s="232"/>
      <c r="H12" s="233"/>
      <c r="I12" s="211"/>
      <c r="J12" s="234">
        <v>3557</v>
      </c>
      <c r="K12" s="211"/>
      <c r="L12" s="235"/>
    </row>
    <row r="13" spans="1:12" x14ac:dyDescent="0.2">
      <c r="A13" s="295"/>
      <c r="B13" s="296"/>
      <c r="C13" s="331"/>
      <c r="D13" s="298"/>
      <c r="E13" s="299"/>
      <c r="F13" s="300"/>
      <c r="G13" s="301"/>
      <c r="H13" s="302"/>
      <c r="I13" s="299"/>
      <c r="J13" s="303"/>
      <c r="K13" s="299"/>
      <c r="L13" s="304"/>
    </row>
    <row r="14" spans="1:12" x14ac:dyDescent="0.2">
      <c r="A14" s="295" t="s">
        <v>1412</v>
      </c>
      <c r="B14" s="296" t="s">
        <v>1413</v>
      </c>
      <c r="C14" s="297">
        <v>41264</v>
      </c>
      <c r="D14" s="298" t="s">
        <v>1415</v>
      </c>
      <c r="E14" s="299" t="s">
        <v>1416</v>
      </c>
      <c r="F14" s="300">
        <v>250000</v>
      </c>
      <c r="G14" s="301">
        <v>40000</v>
      </c>
      <c r="H14" s="302">
        <v>40</v>
      </c>
      <c r="I14" s="299">
        <v>0</v>
      </c>
      <c r="J14" s="303"/>
      <c r="K14" s="299">
        <v>17</v>
      </c>
      <c r="L14" s="304">
        <v>0.16</v>
      </c>
    </row>
    <row r="15" spans="1:12" x14ac:dyDescent="0.2">
      <c r="A15" s="295" t="s">
        <v>269</v>
      </c>
      <c r="B15" s="296" t="s">
        <v>1414</v>
      </c>
      <c r="C15" s="297"/>
      <c r="D15" s="298" t="s">
        <v>1436</v>
      </c>
      <c r="E15" s="299"/>
      <c r="F15" s="300"/>
      <c r="G15" s="301"/>
      <c r="H15" s="302"/>
      <c r="I15" s="299"/>
      <c r="J15" s="303">
        <v>6250</v>
      </c>
      <c r="K15" s="299"/>
      <c r="L15" s="304"/>
    </row>
    <row r="16" spans="1:12" x14ac:dyDescent="0.2">
      <c r="A16" s="295"/>
      <c r="B16" s="296"/>
      <c r="C16" s="297"/>
      <c r="D16" s="298"/>
      <c r="E16" s="299"/>
      <c r="F16" s="300"/>
      <c r="G16" s="301"/>
      <c r="H16" s="302"/>
      <c r="I16" s="299"/>
      <c r="J16" s="303"/>
      <c r="K16" s="299"/>
      <c r="L16" s="304"/>
    </row>
    <row r="17" spans="1:12" x14ac:dyDescent="0.2">
      <c r="A17" s="167" t="s">
        <v>1417</v>
      </c>
      <c r="B17" s="71" t="s">
        <v>1418</v>
      </c>
      <c r="C17" s="88">
        <v>41270</v>
      </c>
      <c r="D17" s="230" t="s">
        <v>1420</v>
      </c>
      <c r="E17" s="211" t="s">
        <v>974</v>
      </c>
      <c r="F17" s="231">
        <v>344000</v>
      </c>
      <c r="G17" s="232">
        <v>328300</v>
      </c>
      <c r="H17" s="233">
        <v>80</v>
      </c>
      <c r="I17" s="211">
        <v>76</v>
      </c>
      <c r="J17" s="234">
        <v>4526</v>
      </c>
      <c r="K17" s="211">
        <v>53</v>
      </c>
      <c r="L17" s="235">
        <v>0.95</v>
      </c>
    </row>
    <row r="18" spans="1:12" x14ac:dyDescent="0.2">
      <c r="A18" s="167" t="s">
        <v>63</v>
      </c>
      <c r="B18" s="71" t="s">
        <v>1419</v>
      </c>
      <c r="C18" s="88"/>
      <c r="D18" s="230"/>
      <c r="E18" s="211"/>
      <c r="F18" s="231"/>
      <c r="G18" s="232"/>
      <c r="H18" s="233"/>
      <c r="I18" s="211"/>
      <c r="J18" s="234">
        <v>4300</v>
      </c>
      <c r="K18" s="211"/>
      <c r="L18" s="235"/>
    </row>
    <row r="19" spans="1:12" x14ac:dyDescent="0.2">
      <c r="A19" s="295"/>
      <c r="B19" s="296"/>
      <c r="C19" s="297"/>
      <c r="D19" s="298"/>
      <c r="E19" s="299"/>
      <c r="F19" s="300"/>
      <c r="G19" s="301"/>
      <c r="H19" s="302"/>
      <c r="I19" s="299"/>
      <c r="J19" s="303"/>
      <c r="K19" s="299"/>
      <c r="L19" s="304"/>
    </row>
    <row r="20" spans="1:12" x14ac:dyDescent="0.2">
      <c r="A20" s="295" t="s">
        <v>1421</v>
      </c>
      <c r="B20" s="296" t="s">
        <v>1425</v>
      </c>
      <c r="C20" s="297">
        <v>41261</v>
      </c>
      <c r="D20" s="298" t="s">
        <v>1424</v>
      </c>
      <c r="E20" s="299" t="s">
        <v>976</v>
      </c>
      <c r="F20" s="300">
        <v>600000</v>
      </c>
      <c r="G20" s="301">
        <v>706300</v>
      </c>
      <c r="H20" s="302">
        <v>189.72</v>
      </c>
      <c r="I20" s="299">
        <v>140</v>
      </c>
      <c r="J20" s="303">
        <v>3561</v>
      </c>
      <c r="K20" s="299">
        <v>53</v>
      </c>
      <c r="L20" s="304">
        <v>1.18</v>
      </c>
    </row>
    <row r="21" spans="1:12" s="323" customFormat="1" x14ac:dyDescent="0.2">
      <c r="A21" s="295" t="s">
        <v>1422</v>
      </c>
      <c r="B21" s="296" t="s">
        <v>1426</v>
      </c>
      <c r="C21" s="297"/>
      <c r="D21" s="298" t="s">
        <v>1427</v>
      </c>
      <c r="E21" s="299" t="s">
        <v>1458</v>
      </c>
      <c r="F21" s="300"/>
      <c r="G21" s="301"/>
      <c r="H21" s="302"/>
      <c r="I21" s="299"/>
      <c r="J21" s="303">
        <v>2986</v>
      </c>
      <c r="K21" s="299">
        <v>48</v>
      </c>
      <c r="L21" s="304"/>
    </row>
    <row r="22" spans="1:12" x14ac:dyDescent="0.2">
      <c r="A22" s="295" t="s">
        <v>1423</v>
      </c>
      <c r="B22" s="296" t="s">
        <v>962</v>
      </c>
      <c r="C22" s="297"/>
      <c r="D22" s="298" t="s">
        <v>902</v>
      </c>
      <c r="E22" s="299"/>
      <c r="F22" s="300"/>
      <c r="G22" s="301"/>
      <c r="H22" s="302"/>
      <c r="I22" s="299"/>
      <c r="J22" s="303"/>
      <c r="K22" s="299">
        <v>54</v>
      </c>
      <c r="L22" s="304"/>
    </row>
    <row r="23" spans="1:12" x14ac:dyDescent="0.2">
      <c r="A23" s="295"/>
      <c r="B23" s="296"/>
      <c r="C23" s="297"/>
      <c r="D23" s="298"/>
      <c r="E23" s="299"/>
      <c r="F23" s="300"/>
      <c r="G23" s="301"/>
      <c r="H23" s="302"/>
      <c r="I23" s="299"/>
      <c r="J23" s="303"/>
      <c r="K23" s="299"/>
      <c r="L23" s="304"/>
    </row>
    <row r="24" spans="1:12" x14ac:dyDescent="0.2">
      <c r="A24" s="295" t="s">
        <v>1428</v>
      </c>
      <c r="B24" s="296" t="s">
        <v>1435</v>
      </c>
      <c r="C24" s="297">
        <v>41255</v>
      </c>
      <c r="D24" s="298" t="s">
        <v>1430</v>
      </c>
      <c r="E24" s="299" t="s">
        <v>1429</v>
      </c>
      <c r="F24" s="300">
        <v>720000</v>
      </c>
      <c r="G24" s="301">
        <v>528700</v>
      </c>
      <c r="H24" s="302">
        <v>140.63</v>
      </c>
      <c r="I24" s="299">
        <v>117.8</v>
      </c>
      <c r="J24" s="303">
        <v>5944</v>
      </c>
      <c r="K24" s="299">
        <v>52</v>
      </c>
      <c r="L24" s="304">
        <v>0.73</v>
      </c>
    </row>
    <row r="25" spans="1:12" x14ac:dyDescent="0.2">
      <c r="A25" s="295" t="s">
        <v>64</v>
      </c>
      <c r="B25" s="296" t="s">
        <v>1203</v>
      </c>
      <c r="C25" s="297"/>
      <c r="D25" s="298"/>
      <c r="E25" s="299"/>
      <c r="F25" s="300"/>
      <c r="G25" s="301"/>
      <c r="H25" s="302"/>
      <c r="I25" s="299"/>
      <c r="J25" s="303">
        <v>5120</v>
      </c>
      <c r="K25" s="299"/>
      <c r="L25" s="304"/>
    </row>
    <row r="26" spans="1:12" x14ac:dyDescent="0.2">
      <c r="A26" s="295"/>
      <c r="B26" s="296"/>
      <c r="C26" s="297"/>
      <c r="D26" s="298"/>
      <c r="E26" s="299"/>
      <c r="F26" s="300"/>
      <c r="G26" s="301"/>
      <c r="H26" s="302"/>
      <c r="I26" s="299"/>
      <c r="J26" s="303"/>
      <c r="K26" s="299"/>
      <c r="L26" s="304"/>
    </row>
    <row r="27" spans="1:12" x14ac:dyDescent="0.2">
      <c r="A27" s="295" t="s">
        <v>1431</v>
      </c>
      <c r="B27" s="296" t="s">
        <v>1432</v>
      </c>
      <c r="C27" s="297">
        <v>41269</v>
      </c>
      <c r="D27" s="298" t="s">
        <v>1434</v>
      </c>
      <c r="E27" s="299" t="s">
        <v>1093</v>
      </c>
      <c r="F27" s="300">
        <v>120000</v>
      </c>
      <c r="G27" s="301">
        <v>178800</v>
      </c>
      <c r="H27" s="302">
        <v>178.8</v>
      </c>
      <c r="I27" s="299">
        <v>0</v>
      </c>
      <c r="J27" s="303"/>
      <c r="K27" s="299">
        <v>61</v>
      </c>
      <c r="L27" s="304">
        <v>1.49</v>
      </c>
    </row>
    <row r="28" spans="1:12" x14ac:dyDescent="0.2">
      <c r="A28" s="295" t="s">
        <v>25</v>
      </c>
      <c r="B28" s="296" t="s">
        <v>1433</v>
      </c>
      <c r="C28" s="297"/>
      <c r="D28" s="298"/>
      <c r="E28" s="299"/>
      <c r="F28" s="300"/>
      <c r="G28" s="301"/>
      <c r="H28" s="302"/>
      <c r="I28" s="299"/>
      <c r="J28" s="303">
        <v>671</v>
      </c>
      <c r="K28" s="299"/>
      <c r="L28" s="304"/>
    </row>
    <row r="29" spans="1:12" x14ac:dyDescent="0.2">
      <c r="A29" s="295"/>
      <c r="B29" s="296"/>
      <c r="C29" s="297"/>
      <c r="D29" s="298"/>
      <c r="E29" s="299"/>
      <c r="F29" s="300"/>
      <c r="G29" s="301"/>
      <c r="H29" s="302"/>
      <c r="I29" s="299"/>
      <c r="J29" s="303"/>
      <c r="K29" s="299"/>
      <c r="L29" s="304"/>
    </row>
    <row r="30" spans="1:12" x14ac:dyDescent="0.2">
      <c r="A30" s="167" t="s">
        <v>1437</v>
      </c>
      <c r="B30" s="71" t="s">
        <v>1440</v>
      </c>
      <c r="C30" s="88">
        <v>41320</v>
      </c>
      <c r="D30" s="230" t="s">
        <v>1438</v>
      </c>
      <c r="E30" s="211" t="s">
        <v>1329</v>
      </c>
      <c r="F30" s="231">
        <v>100000</v>
      </c>
      <c r="G30" s="232">
        <v>81300</v>
      </c>
      <c r="H30" s="233">
        <v>56.19</v>
      </c>
      <c r="I30" s="211">
        <v>7.5</v>
      </c>
      <c r="J30" s="234">
        <v>6867</v>
      </c>
      <c r="K30" s="211">
        <v>65</v>
      </c>
      <c r="L30" s="235">
        <v>0.81</v>
      </c>
    </row>
    <row r="31" spans="1:12" x14ac:dyDescent="0.2">
      <c r="A31" s="167" t="s">
        <v>58</v>
      </c>
      <c r="B31" s="71" t="s">
        <v>1441</v>
      </c>
      <c r="C31" s="88"/>
      <c r="D31" s="71" t="s">
        <v>1439</v>
      </c>
      <c r="E31" s="268" t="s">
        <v>1442</v>
      </c>
      <c r="F31" s="231"/>
      <c r="G31" s="232"/>
      <c r="H31" s="233"/>
      <c r="I31" s="211"/>
      <c r="J31" s="234">
        <v>1780</v>
      </c>
      <c r="K31" s="211"/>
      <c r="L31" s="235"/>
    </row>
    <row r="32" spans="1:12" x14ac:dyDescent="0.2">
      <c r="A32" s="295"/>
      <c r="B32" s="296"/>
      <c r="C32" s="297"/>
      <c r="E32" s="299"/>
      <c r="F32" s="300"/>
      <c r="G32" s="301"/>
      <c r="H32" s="302"/>
      <c r="I32" s="299"/>
      <c r="J32" s="303"/>
      <c r="K32" s="299"/>
      <c r="L32" s="304"/>
    </row>
    <row r="33" spans="1:12" x14ac:dyDescent="0.2">
      <c r="A33" s="312" t="s">
        <v>1443</v>
      </c>
      <c r="B33" s="296" t="s">
        <v>1445</v>
      </c>
      <c r="C33" s="297">
        <v>41274</v>
      </c>
      <c r="D33" s="312" t="s">
        <v>1446</v>
      </c>
      <c r="E33" s="299" t="s">
        <v>1447</v>
      </c>
      <c r="F33" s="300">
        <v>389400</v>
      </c>
      <c r="G33" s="301">
        <v>306000</v>
      </c>
      <c r="H33" s="302">
        <v>80</v>
      </c>
      <c r="I33" s="299">
        <v>67.8</v>
      </c>
      <c r="J33" s="303">
        <v>5600</v>
      </c>
      <c r="K33" s="299">
        <v>68</v>
      </c>
      <c r="L33" s="311">
        <v>0.79</v>
      </c>
    </row>
    <row r="34" spans="1:12" x14ac:dyDescent="0.2">
      <c r="A34" s="306" t="s">
        <v>1444</v>
      </c>
      <c r="B34" s="296" t="s">
        <v>1524</v>
      </c>
      <c r="C34" s="344"/>
      <c r="D34" s="306"/>
      <c r="E34" s="306"/>
      <c r="F34" s="306"/>
      <c r="G34" s="306"/>
      <c r="H34" s="306"/>
      <c r="I34" s="306"/>
      <c r="J34" s="343">
        <v>4868</v>
      </c>
      <c r="K34" s="299">
        <v>66</v>
      </c>
      <c r="L34" s="311"/>
    </row>
    <row r="35" spans="1:12" x14ac:dyDescent="0.2">
      <c r="A35" s="299" t="s">
        <v>64</v>
      </c>
      <c r="B35" s="296"/>
      <c r="C35" s="344"/>
      <c r="D35" s="269"/>
      <c r="E35" s="269"/>
      <c r="F35" s="269"/>
      <c r="G35" s="269"/>
      <c r="H35" s="269"/>
      <c r="I35" s="269"/>
      <c r="J35" s="269"/>
      <c r="K35" s="269"/>
      <c r="L35" s="311"/>
    </row>
    <row r="36" spans="1:12" x14ac:dyDescent="0.2">
      <c r="A36" s="269"/>
      <c r="B36" s="296"/>
      <c r="C36" s="344"/>
      <c r="D36" s="269"/>
      <c r="E36" s="269"/>
      <c r="F36" s="269"/>
      <c r="G36" s="269"/>
      <c r="H36" s="269"/>
      <c r="I36" s="269"/>
      <c r="J36" s="269"/>
      <c r="K36" s="269"/>
      <c r="L36" s="311"/>
    </row>
    <row r="37" spans="1:12" x14ac:dyDescent="0.2">
      <c r="A37" s="306" t="s">
        <v>1448</v>
      </c>
      <c r="B37" s="296" t="s">
        <v>1449</v>
      </c>
      <c r="C37" s="297">
        <v>41274</v>
      </c>
      <c r="D37" s="306" t="s">
        <v>970</v>
      </c>
      <c r="E37" s="306" t="s">
        <v>77</v>
      </c>
      <c r="F37" s="300">
        <v>376000</v>
      </c>
      <c r="G37" s="301">
        <v>482200</v>
      </c>
      <c r="H37" s="306">
        <v>125.26</v>
      </c>
      <c r="I37" s="306">
        <v>99.32</v>
      </c>
      <c r="J37" s="301">
        <v>3251</v>
      </c>
      <c r="K37" s="299">
        <v>52</v>
      </c>
      <c r="L37" s="311">
        <v>1.28</v>
      </c>
    </row>
    <row r="38" spans="1:12" x14ac:dyDescent="0.2">
      <c r="A38" s="313" t="s">
        <v>184</v>
      </c>
      <c r="B38" s="296" t="s">
        <v>1450</v>
      </c>
      <c r="C38" s="344"/>
      <c r="D38" s="298" t="s">
        <v>1459</v>
      </c>
      <c r="E38" s="299"/>
      <c r="F38" s="300"/>
      <c r="G38" s="301"/>
      <c r="H38" s="302"/>
      <c r="I38" s="299"/>
      <c r="J38" s="303">
        <v>2830</v>
      </c>
      <c r="K38" s="299"/>
      <c r="L38" s="311"/>
    </row>
    <row r="39" spans="1:12" x14ac:dyDescent="0.2">
      <c r="A39" s="312"/>
      <c r="B39" s="296"/>
      <c r="C39" s="344"/>
      <c r="D39" s="312"/>
      <c r="E39" s="299"/>
      <c r="F39" s="301"/>
      <c r="G39" s="301"/>
      <c r="H39" s="302"/>
      <c r="I39" s="299"/>
      <c r="J39" s="303"/>
      <c r="K39" s="299"/>
      <c r="L39" s="311"/>
    </row>
    <row r="40" spans="1:12" x14ac:dyDescent="0.2">
      <c r="A40" s="312" t="s">
        <v>1451</v>
      </c>
      <c r="B40" s="296" t="s">
        <v>1453</v>
      </c>
      <c r="C40" s="297">
        <v>41274</v>
      </c>
      <c r="D40" s="312" t="s">
        <v>1455</v>
      </c>
      <c r="E40" s="299" t="s">
        <v>1456</v>
      </c>
      <c r="F40" s="301">
        <v>960000</v>
      </c>
      <c r="G40" s="301">
        <v>667100</v>
      </c>
      <c r="H40" s="302">
        <v>160.75</v>
      </c>
      <c r="I40" s="299">
        <v>154.75</v>
      </c>
      <c r="J40" s="303">
        <v>6192</v>
      </c>
      <c r="K40" s="299">
        <v>52</v>
      </c>
      <c r="L40" s="304">
        <v>0.7</v>
      </c>
    </row>
    <row r="41" spans="1:12" x14ac:dyDescent="0.2">
      <c r="A41" s="299" t="s">
        <v>1452</v>
      </c>
      <c r="B41" s="296" t="s">
        <v>1454</v>
      </c>
      <c r="C41" s="344"/>
      <c r="D41" s="299"/>
      <c r="E41" s="299"/>
      <c r="F41" s="301"/>
      <c r="G41" s="301"/>
      <c r="H41" s="302"/>
      <c r="I41" s="299"/>
      <c r="J41" s="346">
        <v>5972</v>
      </c>
      <c r="K41" s="299"/>
      <c r="L41" s="311"/>
    </row>
    <row r="42" spans="1:12" x14ac:dyDescent="0.2">
      <c r="A42" s="299" t="s">
        <v>64</v>
      </c>
      <c r="B42" s="296"/>
      <c r="C42" s="344"/>
      <c r="D42" s="299"/>
      <c r="E42" s="299"/>
      <c r="F42" s="301"/>
      <c r="G42" s="301"/>
      <c r="H42" s="302"/>
      <c r="I42" s="299"/>
      <c r="J42" s="346"/>
      <c r="K42" s="299"/>
      <c r="L42" s="311"/>
    </row>
    <row r="43" spans="1:12" x14ac:dyDescent="0.2">
      <c r="A43" s="213"/>
      <c r="B43" s="296"/>
      <c r="C43" s="344"/>
      <c r="D43" s="213"/>
      <c r="E43" s="216"/>
      <c r="F43" s="217"/>
      <c r="G43" s="217"/>
      <c r="H43" s="218"/>
      <c r="I43" s="216"/>
      <c r="J43" s="219"/>
      <c r="K43" s="216"/>
      <c r="L43" s="311"/>
    </row>
    <row r="44" spans="1:12" x14ac:dyDescent="0.2">
      <c r="A44" s="213" t="s">
        <v>1460</v>
      </c>
      <c r="B44" s="330" t="s">
        <v>1461</v>
      </c>
      <c r="C44" s="347">
        <v>41277</v>
      </c>
      <c r="D44" s="329" t="s">
        <v>1463</v>
      </c>
      <c r="E44" s="332" t="s">
        <v>1465</v>
      </c>
      <c r="F44" s="333">
        <v>28000</v>
      </c>
      <c r="G44" s="333">
        <v>20700</v>
      </c>
      <c r="H44" s="334">
        <v>6.89</v>
      </c>
      <c r="I44" s="332">
        <v>0</v>
      </c>
      <c r="J44" s="335"/>
      <c r="K44" s="332"/>
      <c r="L44" s="336">
        <v>0.74</v>
      </c>
    </row>
    <row r="45" spans="1:12" x14ac:dyDescent="0.2">
      <c r="A45" s="213" t="s">
        <v>61</v>
      </c>
      <c r="B45" s="330" t="s">
        <v>1462</v>
      </c>
      <c r="C45" s="347"/>
      <c r="D45" s="329" t="s">
        <v>1464</v>
      </c>
      <c r="E45" s="332" t="s">
        <v>1507</v>
      </c>
      <c r="F45" s="333"/>
      <c r="G45" s="333"/>
      <c r="H45" s="334"/>
      <c r="I45" s="332"/>
      <c r="J45" s="335">
        <v>4064</v>
      </c>
      <c r="K45" s="332"/>
      <c r="L45" s="220"/>
    </row>
    <row r="46" spans="1:12" x14ac:dyDescent="0.2">
      <c r="A46" s="226"/>
      <c r="B46" s="296"/>
      <c r="C46" s="347"/>
      <c r="D46" s="338"/>
      <c r="E46" s="332"/>
      <c r="F46" s="339"/>
      <c r="G46" s="333"/>
      <c r="H46" s="334"/>
      <c r="I46" s="332"/>
      <c r="J46" s="340"/>
      <c r="K46" s="332"/>
      <c r="L46" s="225"/>
    </row>
    <row r="47" spans="1:12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x14ac:dyDescent="0.2">
      <c r="A48" s="295" t="s">
        <v>1408</v>
      </c>
      <c r="B48" s="296" t="s">
        <v>1409</v>
      </c>
      <c r="C48" s="344">
        <v>41283</v>
      </c>
      <c r="D48" s="298" t="s">
        <v>77</v>
      </c>
      <c r="E48" s="299" t="s">
        <v>1467</v>
      </c>
      <c r="F48" s="300">
        <v>817500</v>
      </c>
      <c r="G48" s="301">
        <v>877300</v>
      </c>
      <c r="H48" s="302">
        <v>228.72</v>
      </c>
      <c r="I48" s="299">
        <v>197.83</v>
      </c>
      <c r="J48" s="303">
        <v>4018</v>
      </c>
      <c r="K48" s="299">
        <v>55</v>
      </c>
      <c r="L48" s="304">
        <f>G48/F48</f>
        <v>1.0731498470948013</v>
      </c>
    </row>
    <row r="49" spans="1:12" x14ac:dyDescent="0.2">
      <c r="A49" s="295" t="s">
        <v>184</v>
      </c>
      <c r="B49" s="296" t="s">
        <v>1410</v>
      </c>
      <c r="C49" s="297"/>
      <c r="D49" s="547" t="s">
        <v>1466</v>
      </c>
      <c r="E49" s="548"/>
      <c r="F49" s="300"/>
      <c r="G49" s="301"/>
      <c r="H49" s="302"/>
      <c r="I49" s="299"/>
      <c r="J49" s="303">
        <v>3557</v>
      </c>
      <c r="K49" s="299"/>
      <c r="L49" s="304"/>
    </row>
    <row r="50" spans="1:12" x14ac:dyDescent="0.2">
      <c r="A50" s="295"/>
      <c r="B50" s="296"/>
      <c r="C50" s="344"/>
      <c r="D50" s="298"/>
      <c r="E50" s="299"/>
      <c r="F50" s="300"/>
      <c r="G50" s="301"/>
      <c r="H50" s="302"/>
      <c r="I50" s="299"/>
      <c r="J50" s="303"/>
      <c r="K50" s="299"/>
      <c r="L50" s="304"/>
    </row>
    <row r="51" spans="1:12" x14ac:dyDescent="0.2">
      <c r="A51" s="167" t="s">
        <v>1468</v>
      </c>
      <c r="B51" s="71" t="s">
        <v>1469</v>
      </c>
      <c r="C51" s="209">
        <v>41352</v>
      </c>
      <c r="D51" s="230" t="s">
        <v>1471</v>
      </c>
      <c r="E51" s="211" t="s">
        <v>954</v>
      </c>
      <c r="F51" s="231">
        <v>362450</v>
      </c>
      <c r="G51" s="232">
        <v>303700</v>
      </c>
      <c r="H51" s="233">
        <v>80</v>
      </c>
      <c r="I51" s="211">
        <v>65.900000000000006</v>
      </c>
      <c r="J51" s="234">
        <v>5262</v>
      </c>
      <c r="K51" s="211">
        <v>67</v>
      </c>
      <c r="L51" s="235">
        <f>G51/F51</f>
        <v>0.83790867705890471</v>
      </c>
    </row>
    <row r="52" spans="1:12" x14ac:dyDescent="0.2">
      <c r="A52" s="167" t="s">
        <v>25</v>
      </c>
      <c r="B52" s="71" t="s">
        <v>1470</v>
      </c>
      <c r="C52" s="209"/>
      <c r="D52" s="230"/>
      <c r="E52" s="211"/>
      <c r="F52" s="231"/>
      <c r="G52" s="232"/>
      <c r="H52" s="233"/>
      <c r="I52" s="211"/>
      <c r="J52" s="234">
        <v>4523</v>
      </c>
      <c r="K52" s="211"/>
      <c r="L52" s="304"/>
    </row>
    <row r="53" spans="1:12" x14ac:dyDescent="0.2">
      <c r="A53" s="226"/>
      <c r="B53" s="269"/>
      <c r="C53" s="345"/>
      <c r="D53" s="222"/>
      <c r="E53" s="216"/>
      <c r="F53" s="223"/>
      <c r="G53" s="217"/>
      <c r="H53" s="218"/>
      <c r="I53" s="216"/>
      <c r="J53" s="224"/>
      <c r="K53" s="216"/>
      <c r="L53" s="304"/>
    </row>
    <row r="54" spans="1:12" x14ac:dyDescent="0.2">
      <c r="A54" s="326" t="s">
        <v>1472</v>
      </c>
      <c r="B54" s="296" t="s">
        <v>1475</v>
      </c>
      <c r="C54" s="344">
        <v>41348</v>
      </c>
      <c r="D54" s="298" t="s">
        <v>1478</v>
      </c>
      <c r="E54" s="299" t="s">
        <v>1474</v>
      </c>
      <c r="F54" s="300">
        <v>204340</v>
      </c>
      <c r="G54" s="301">
        <v>276600</v>
      </c>
      <c r="H54" s="302">
        <v>107.5</v>
      </c>
      <c r="I54" s="299">
        <v>51.09</v>
      </c>
      <c r="J54" s="303">
        <v>2905</v>
      </c>
      <c r="K54" s="299">
        <v>52</v>
      </c>
      <c r="L54" s="304">
        <f>G54/F54</f>
        <v>1.3536263090926886</v>
      </c>
    </row>
    <row r="55" spans="1:12" x14ac:dyDescent="0.2">
      <c r="A55" s="295" t="s">
        <v>1473</v>
      </c>
      <c r="B55" s="296" t="s">
        <v>1477</v>
      </c>
      <c r="C55" s="344"/>
      <c r="D55" s="298"/>
      <c r="E55" s="299"/>
      <c r="F55" s="300"/>
      <c r="G55" s="301"/>
      <c r="H55" s="302"/>
      <c r="I55" s="299"/>
      <c r="J55" s="303">
        <v>1901</v>
      </c>
      <c r="K55" s="299"/>
      <c r="L55" s="304"/>
    </row>
    <row r="56" spans="1:12" x14ac:dyDescent="0.2">
      <c r="A56" s="295" t="s">
        <v>25</v>
      </c>
      <c r="B56" s="296" t="s">
        <v>1476</v>
      </c>
      <c r="C56" s="344"/>
      <c r="D56" s="298"/>
      <c r="E56" s="299"/>
      <c r="F56" s="300"/>
      <c r="G56" s="301"/>
      <c r="H56" s="302"/>
      <c r="I56" s="299"/>
      <c r="J56" s="303"/>
      <c r="K56" s="299"/>
      <c r="L56" s="304"/>
    </row>
    <row r="57" spans="1:12" x14ac:dyDescent="0.2">
      <c r="A57" s="226"/>
      <c r="B57" s="269"/>
      <c r="C57" s="345"/>
      <c r="D57" s="222"/>
      <c r="E57" s="216"/>
      <c r="F57" s="223"/>
      <c r="G57" s="217"/>
      <c r="H57" s="218"/>
      <c r="I57" s="216"/>
      <c r="J57" s="224"/>
      <c r="K57" s="216"/>
      <c r="L57" s="304"/>
    </row>
    <row r="58" spans="1:12" x14ac:dyDescent="0.2">
      <c r="A58" s="226" t="s">
        <v>1479</v>
      </c>
      <c r="B58" s="268" t="s">
        <v>1480</v>
      </c>
      <c r="C58" s="345">
        <v>41375</v>
      </c>
      <c r="D58" s="222" t="s">
        <v>1481</v>
      </c>
      <c r="E58" s="216" t="s">
        <v>1482</v>
      </c>
      <c r="F58" s="223">
        <v>45000</v>
      </c>
      <c r="G58" s="217">
        <v>76200</v>
      </c>
      <c r="H58" s="218">
        <v>23.91</v>
      </c>
      <c r="I58" s="216">
        <v>15.74</v>
      </c>
      <c r="J58" s="224">
        <v>2338</v>
      </c>
      <c r="K58" s="216">
        <v>59</v>
      </c>
      <c r="L58" s="235">
        <f>G58/F58</f>
        <v>1.6933333333333334</v>
      </c>
    </row>
    <row r="59" spans="1:12" x14ac:dyDescent="0.2">
      <c r="A59" s="226" t="s">
        <v>184</v>
      </c>
      <c r="B59" s="268" t="s">
        <v>1410</v>
      </c>
      <c r="C59" s="345"/>
      <c r="D59" s="222"/>
      <c r="E59" s="216" t="s">
        <v>1483</v>
      </c>
      <c r="F59" s="223"/>
      <c r="G59" s="217"/>
      <c r="H59" s="218"/>
      <c r="I59" s="216"/>
      <c r="J59" s="224">
        <v>1882</v>
      </c>
      <c r="K59" s="216"/>
      <c r="L59" s="304"/>
    </row>
    <row r="60" spans="1:12" x14ac:dyDescent="0.2">
      <c r="A60" s="226"/>
      <c r="B60" s="269"/>
      <c r="C60" s="345"/>
      <c r="D60" s="222"/>
      <c r="E60" s="216"/>
      <c r="F60" s="223"/>
      <c r="G60" s="217"/>
      <c r="H60" s="218"/>
      <c r="I60" s="216"/>
      <c r="J60" s="224"/>
      <c r="K60" s="216"/>
      <c r="L60" s="304"/>
    </row>
    <row r="61" spans="1:12" x14ac:dyDescent="0.2">
      <c r="A61" s="226" t="s">
        <v>1484</v>
      </c>
      <c r="B61" s="268" t="s">
        <v>1418</v>
      </c>
      <c r="C61" s="345">
        <v>41393</v>
      </c>
      <c r="D61" s="222" t="s">
        <v>1486</v>
      </c>
      <c r="E61" s="216" t="s">
        <v>1487</v>
      </c>
      <c r="F61" s="223">
        <v>337000</v>
      </c>
      <c r="G61" s="217">
        <v>337000</v>
      </c>
      <c r="H61" s="218">
        <v>80</v>
      </c>
      <c r="I61" s="216">
        <v>78</v>
      </c>
      <c r="J61" s="224">
        <v>4320</v>
      </c>
      <c r="K61" s="216">
        <v>50</v>
      </c>
      <c r="L61" s="235">
        <f>G61/F61</f>
        <v>1</v>
      </c>
    </row>
    <row r="62" spans="1:12" x14ac:dyDescent="0.2">
      <c r="A62" s="226" t="s">
        <v>58</v>
      </c>
      <c r="B62" s="268" t="s">
        <v>1485</v>
      </c>
      <c r="C62" s="345"/>
      <c r="D62" s="222"/>
      <c r="E62" s="216"/>
      <c r="F62" s="223"/>
      <c r="G62" s="217"/>
      <c r="H62" s="218"/>
      <c r="I62" s="216"/>
      <c r="J62" s="224">
        <v>4213</v>
      </c>
      <c r="K62" s="216"/>
      <c r="L62" s="304"/>
    </row>
    <row r="63" spans="1:12" x14ac:dyDescent="0.2">
      <c r="A63" s="226"/>
      <c r="B63" s="268"/>
      <c r="C63" s="345"/>
      <c r="D63" s="222"/>
      <c r="E63" s="216"/>
      <c r="F63" s="223"/>
      <c r="G63" s="217"/>
      <c r="H63" s="218"/>
      <c r="I63" s="216"/>
      <c r="J63" s="224"/>
      <c r="K63" s="216"/>
      <c r="L63" s="304"/>
    </row>
    <row r="64" spans="1:12" x14ac:dyDescent="0.2">
      <c r="A64" s="226" t="s">
        <v>1488</v>
      </c>
      <c r="B64" s="268" t="s">
        <v>1489</v>
      </c>
      <c r="C64" s="345">
        <v>41395</v>
      </c>
      <c r="D64" s="222" t="s">
        <v>1490</v>
      </c>
      <c r="E64" s="216" t="s">
        <v>1487</v>
      </c>
      <c r="F64" s="223">
        <v>331862</v>
      </c>
      <c r="G64" s="217">
        <v>332000</v>
      </c>
      <c r="H64" s="218">
        <v>78.040000000000006</v>
      </c>
      <c r="I64" s="216">
        <v>76.5</v>
      </c>
      <c r="J64" s="224">
        <v>4318</v>
      </c>
      <c r="K64" s="216">
        <v>50</v>
      </c>
      <c r="L64" s="235">
        <f>G64/F64</f>
        <v>1.0004158354978876</v>
      </c>
    </row>
    <row r="65" spans="1:12" x14ac:dyDescent="0.2">
      <c r="A65" s="226" t="s">
        <v>58</v>
      </c>
      <c r="B65" s="268" t="s">
        <v>1300</v>
      </c>
      <c r="C65" s="345"/>
      <c r="D65" s="222"/>
      <c r="E65" s="216"/>
      <c r="F65" s="223"/>
      <c r="G65" s="217"/>
      <c r="H65" s="218"/>
      <c r="I65" s="216"/>
      <c r="J65" s="224">
        <v>4252</v>
      </c>
      <c r="K65" s="216"/>
      <c r="L65" s="304"/>
    </row>
    <row r="66" spans="1:12" x14ac:dyDescent="0.2">
      <c r="A66" s="226"/>
      <c r="B66" s="268"/>
      <c r="C66" s="345"/>
      <c r="D66" s="222"/>
      <c r="E66" s="216"/>
      <c r="F66" s="223"/>
      <c r="G66" s="217"/>
      <c r="H66" s="218"/>
      <c r="I66" s="216"/>
      <c r="J66" s="224"/>
      <c r="K66" s="216"/>
      <c r="L66" s="304"/>
    </row>
    <row r="67" spans="1:12" x14ac:dyDescent="0.2">
      <c r="A67" s="226" t="s">
        <v>1491</v>
      </c>
      <c r="B67" s="268" t="s">
        <v>1492</v>
      </c>
      <c r="C67" s="345">
        <v>41376</v>
      </c>
      <c r="D67" s="222" t="s">
        <v>1494</v>
      </c>
      <c r="E67" s="216" t="s">
        <v>77</v>
      </c>
      <c r="F67" s="223">
        <v>575000</v>
      </c>
      <c r="G67" s="217">
        <v>571600</v>
      </c>
      <c r="H67" s="218">
        <v>157.4</v>
      </c>
      <c r="I67" s="216">
        <v>127</v>
      </c>
      <c r="J67" s="224">
        <v>4346</v>
      </c>
      <c r="K67" s="216">
        <v>51</v>
      </c>
      <c r="L67" s="235">
        <f>G67/F67</f>
        <v>0.99408695652173917</v>
      </c>
    </row>
    <row r="68" spans="1:12" x14ac:dyDescent="0.2">
      <c r="A68" s="226" t="s">
        <v>184</v>
      </c>
      <c r="B68" s="268" t="s">
        <v>1493</v>
      </c>
      <c r="C68" s="345"/>
      <c r="D68" s="222"/>
      <c r="E68" s="216"/>
      <c r="F68" s="223"/>
      <c r="G68" s="217"/>
      <c r="H68" s="218"/>
      <c r="I68" s="216"/>
      <c r="J68" s="224">
        <v>3653</v>
      </c>
      <c r="K68" s="216"/>
      <c r="L68" s="304"/>
    </row>
    <row r="69" spans="1:12" x14ac:dyDescent="0.2">
      <c r="A69" s="226"/>
      <c r="B69" s="268"/>
      <c r="C69" s="345"/>
      <c r="D69" s="222"/>
      <c r="E69" s="216"/>
      <c r="F69" s="223"/>
      <c r="G69" s="217"/>
      <c r="H69" s="218"/>
      <c r="I69" s="216"/>
      <c r="J69" s="224"/>
      <c r="K69" s="216"/>
      <c r="L69" s="304"/>
    </row>
    <row r="70" spans="1:12" x14ac:dyDescent="0.2">
      <c r="A70" s="295" t="s">
        <v>1495</v>
      </c>
      <c r="B70" s="296" t="s">
        <v>1497</v>
      </c>
      <c r="C70" s="344">
        <v>41400</v>
      </c>
      <c r="D70" s="298" t="s">
        <v>1499</v>
      </c>
      <c r="E70" s="299" t="s">
        <v>1500</v>
      </c>
      <c r="F70" s="300">
        <v>800000</v>
      </c>
      <c r="G70" s="301">
        <v>666700</v>
      </c>
      <c r="H70" s="302">
        <v>160</v>
      </c>
      <c r="I70" s="299">
        <v>149.22</v>
      </c>
      <c r="J70" s="303">
        <v>4550</v>
      </c>
      <c r="K70" s="299">
        <v>43</v>
      </c>
      <c r="L70" s="304">
        <f>G70/F70</f>
        <v>0.83337499999999998</v>
      </c>
    </row>
    <row r="71" spans="1:12" x14ac:dyDescent="0.2">
      <c r="A71" s="295" t="s">
        <v>1496</v>
      </c>
      <c r="B71" s="296" t="s">
        <v>1498</v>
      </c>
      <c r="C71" s="344"/>
      <c r="D71" s="298" t="s">
        <v>1501</v>
      </c>
      <c r="E71" s="299" t="s">
        <v>200</v>
      </c>
      <c r="F71" s="300"/>
      <c r="G71" s="301"/>
      <c r="H71" s="302"/>
      <c r="I71" s="299"/>
      <c r="J71" s="303">
        <v>4432</v>
      </c>
      <c r="K71" s="299"/>
      <c r="L71" s="304"/>
    </row>
    <row r="72" spans="1:12" x14ac:dyDescent="0.2">
      <c r="A72" s="295" t="s">
        <v>25</v>
      </c>
      <c r="B72" s="296"/>
      <c r="C72" s="344"/>
      <c r="D72" s="298"/>
      <c r="E72" s="299"/>
      <c r="F72" s="300"/>
      <c r="G72" s="301"/>
      <c r="H72" s="302"/>
      <c r="I72" s="299"/>
      <c r="J72" s="303"/>
      <c r="K72" s="299"/>
      <c r="L72" s="304"/>
    </row>
    <row r="73" spans="1:12" x14ac:dyDescent="0.2">
      <c r="A73" s="226"/>
      <c r="B73" s="268"/>
      <c r="C73" s="345"/>
      <c r="D73" s="222"/>
      <c r="E73" s="216"/>
      <c r="F73" s="223"/>
      <c r="G73" s="217"/>
      <c r="H73" s="218"/>
      <c r="I73" s="216"/>
      <c r="J73" s="224"/>
      <c r="K73" s="216"/>
      <c r="L73" s="304"/>
    </row>
    <row r="74" spans="1:12" x14ac:dyDescent="0.2">
      <c r="A74" s="295" t="s">
        <v>1502</v>
      </c>
      <c r="B74" s="296" t="s">
        <v>1504</v>
      </c>
      <c r="C74" s="344">
        <v>41402</v>
      </c>
      <c r="D74" s="298" t="s">
        <v>1505</v>
      </c>
      <c r="E74" s="299" t="s">
        <v>1506</v>
      </c>
      <c r="F74" s="300">
        <v>68000</v>
      </c>
      <c r="G74" s="301">
        <v>97400</v>
      </c>
      <c r="H74" s="302">
        <v>50.49</v>
      </c>
      <c r="I74" s="299">
        <v>14.8</v>
      </c>
      <c r="J74" s="303">
        <v>2331</v>
      </c>
      <c r="K74" s="299">
        <v>56</v>
      </c>
      <c r="L74" s="304">
        <f>G74/F74</f>
        <v>1.4323529411764706</v>
      </c>
    </row>
    <row r="75" spans="1:12" x14ac:dyDescent="0.2">
      <c r="A75" s="295" t="s">
        <v>270</v>
      </c>
      <c r="B75" s="296" t="s">
        <v>1503</v>
      </c>
      <c r="C75" s="344"/>
      <c r="D75" s="298"/>
      <c r="E75" s="299"/>
      <c r="F75" s="300"/>
      <c r="G75" s="301"/>
      <c r="H75" s="302"/>
      <c r="I75" s="299"/>
      <c r="J75" s="303">
        <v>1347</v>
      </c>
      <c r="K75" s="299"/>
      <c r="L75" s="304"/>
    </row>
    <row r="76" spans="1:12" x14ac:dyDescent="0.2">
      <c r="A76" s="226"/>
      <c r="B76" s="268"/>
      <c r="C76" s="215"/>
      <c r="D76" s="222"/>
      <c r="E76" s="216"/>
      <c r="F76" s="223"/>
      <c r="G76" s="217"/>
      <c r="H76" s="218"/>
      <c r="I76" s="216"/>
      <c r="J76" s="224"/>
      <c r="K76" s="216"/>
      <c r="L76" s="304"/>
    </row>
    <row r="77" spans="1:12" x14ac:dyDescent="0.2">
      <c r="A77" s="295" t="s">
        <v>1508</v>
      </c>
      <c r="B77" s="296" t="s">
        <v>1509</v>
      </c>
      <c r="C77" s="297">
        <v>41458</v>
      </c>
      <c r="D77" s="298" t="s">
        <v>1511</v>
      </c>
      <c r="E77" s="299" t="s">
        <v>77</v>
      </c>
      <c r="F77" s="300">
        <v>984296</v>
      </c>
      <c r="G77" s="301">
        <v>654300</v>
      </c>
      <c r="H77" s="302">
        <v>157.11000000000001</v>
      </c>
      <c r="I77" s="299">
        <v>151</v>
      </c>
      <c r="J77" s="303">
        <v>6505</v>
      </c>
      <c r="K77" s="299">
        <v>52</v>
      </c>
      <c r="L77" s="304">
        <f>G77/F77</f>
        <v>0.66473906223331192</v>
      </c>
    </row>
    <row r="78" spans="1:12" x14ac:dyDescent="0.2">
      <c r="A78" s="295" t="s">
        <v>64</v>
      </c>
      <c r="B78" s="296" t="s">
        <v>1510</v>
      </c>
      <c r="C78" s="297"/>
      <c r="D78" s="298"/>
      <c r="E78" s="299"/>
      <c r="F78" s="300"/>
      <c r="G78" s="301"/>
      <c r="H78" s="302"/>
      <c r="I78" s="299"/>
      <c r="J78" s="303">
        <v>6265</v>
      </c>
      <c r="K78" s="299"/>
      <c r="L78" s="304"/>
    </row>
    <row r="79" spans="1:12" x14ac:dyDescent="0.2">
      <c r="A79" s="226"/>
      <c r="B79" s="268"/>
      <c r="C79" s="215"/>
      <c r="D79" s="222"/>
      <c r="E79" s="216"/>
      <c r="F79" s="223"/>
      <c r="G79" s="217"/>
      <c r="H79" s="218"/>
      <c r="I79" s="216"/>
      <c r="J79" s="224"/>
      <c r="K79" s="216"/>
      <c r="L79" s="304"/>
    </row>
    <row r="80" spans="1:12" x14ac:dyDescent="0.2">
      <c r="A80" s="226" t="s">
        <v>660</v>
      </c>
      <c r="B80" s="268" t="s">
        <v>1512</v>
      </c>
      <c r="C80" s="215">
        <v>41540</v>
      </c>
      <c r="D80" s="222" t="s">
        <v>1514</v>
      </c>
      <c r="E80" s="216" t="s">
        <v>1515</v>
      </c>
      <c r="F80" s="248">
        <v>812500</v>
      </c>
      <c r="G80" s="217">
        <v>768300</v>
      </c>
      <c r="H80" s="218">
        <v>195.18</v>
      </c>
      <c r="I80" s="216">
        <v>176.1</v>
      </c>
      <c r="J80" s="224">
        <v>4571</v>
      </c>
      <c r="K80" s="216">
        <v>55</v>
      </c>
      <c r="L80" s="235">
        <f>G80/F80</f>
        <v>0.9456</v>
      </c>
    </row>
    <row r="81" spans="1:12" x14ac:dyDescent="0.2">
      <c r="A81" s="226" t="s">
        <v>661</v>
      </c>
      <c r="B81" s="268" t="s">
        <v>1513</v>
      </c>
      <c r="C81" s="215"/>
      <c r="D81" s="222" t="s">
        <v>1516</v>
      </c>
      <c r="E81" s="216"/>
      <c r="F81" s="223"/>
      <c r="G81" s="217"/>
      <c r="H81" s="218"/>
      <c r="I81" s="216"/>
      <c r="J81" s="224">
        <v>4158</v>
      </c>
      <c r="K81" s="216"/>
      <c r="L81" s="304"/>
    </row>
    <row r="82" spans="1:12" x14ac:dyDescent="0.2">
      <c r="A82" s="226"/>
      <c r="B82" s="268"/>
      <c r="C82" s="215"/>
      <c r="D82" s="222"/>
      <c r="E82" s="216"/>
      <c r="F82" s="223"/>
      <c r="G82" s="217"/>
      <c r="H82" s="218"/>
      <c r="I82" s="216"/>
      <c r="J82" s="224"/>
      <c r="K82" s="216"/>
      <c r="L82" s="304"/>
    </row>
    <row r="83" spans="1:12" x14ac:dyDescent="0.2">
      <c r="A83" s="295" t="s">
        <v>1517</v>
      </c>
      <c r="B83" s="296" t="s">
        <v>1518</v>
      </c>
      <c r="C83" s="297">
        <v>41547</v>
      </c>
      <c r="D83" s="298" t="s">
        <v>1520</v>
      </c>
      <c r="E83" s="299" t="s">
        <v>1521</v>
      </c>
      <c r="F83" s="300">
        <v>18694</v>
      </c>
      <c r="G83" s="301">
        <v>14400</v>
      </c>
      <c r="H83" s="302">
        <v>14.38</v>
      </c>
      <c r="I83" s="299">
        <v>0</v>
      </c>
      <c r="J83" s="303">
        <v>0</v>
      </c>
      <c r="K83" s="299"/>
      <c r="L83" s="304">
        <f>G83/F83</f>
        <v>0.77030063121857284</v>
      </c>
    </row>
    <row r="84" spans="1:12" x14ac:dyDescent="0.2">
      <c r="A84" s="295" t="s">
        <v>1523</v>
      </c>
      <c r="B84" s="296" t="s">
        <v>1519</v>
      </c>
      <c r="C84" s="297"/>
      <c r="D84" s="298" t="s">
        <v>1522</v>
      </c>
      <c r="E84" s="299"/>
      <c r="F84" s="300"/>
      <c r="G84" s="301"/>
      <c r="H84" s="302"/>
      <c r="I84" s="299"/>
      <c r="J84" s="303">
        <v>1300</v>
      </c>
      <c r="K84" s="299"/>
      <c r="L84" s="304"/>
    </row>
    <row r="85" spans="1:12" x14ac:dyDescent="0.2">
      <c r="A85" s="226"/>
      <c r="B85" s="268"/>
      <c r="C85" s="215"/>
      <c r="D85" s="222"/>
      <c r="E85" s="216"/>
      <c r="F85" s="223"/>
      <c r="G85" s="217"/>
      <c r="H85" s="218"/>
      <c r="I85" s="216"/>
      <c r="J85" s="224"/>
      <c r="K85" s="216"/>
      <c r="L85" s="225"/>
    </row>
    <row r="86" spans="1:12" x14ac:dyDescent="0.2">
      <c r="A86" s="226"/>
      <c r="B86" s="268"/>
      <c r="C86" s="215"/>
      <c r="D86" s="222"/>
      <c r="E86" s="216"/>
      <c r="F86" s="223"/>
      <c r="G86" s="217"/>
      <c r="H86" s="218"/>
      <c r="I86" s="216"/>
      <c r="J86" s="224"/>
      <c r="K86" s="216"/>
      <c r="L86" s="225"/>
    </row>
    <row r="87" spans="1:12" x14ac:dyDescent="0.2">
      <c r="A87" s="226"/>
      <c r="B87" s="268"/>
      <c r="C87" s="215"/>
      <c r="D87" s="222"/>
      <c r="E87" s="216"/>
      <c r="F87" s="223"/>
      <c r="G87" s="217"/>
      <c r="H87" s="218"/>
      <c r="I87" s="216"/>
      <c r="J87" s="224"/>
      <c r="K87" s="216"/>
      <c r="L87" s="225"/>
    </row>
    <row r="88" spans="1:12" x14ac:dyDescent="0.2">
      <c r="A88" s="226"/>
      <c r="B88" s="268"/>
      <c r="C88" s="215"/>
      <c r="D88" s="222"/>
      <c r="E88" s="216"/>
      <c r="F88" s="223"/>
      <c r="G88" s="217"/>
      <c r="H88" s="218"/>
      <c r="I88" s="216"/>
      <c r="J88" s="224"/>
      <c r="K88" s="216"/>
      <c r="L88" s="225"/>
    </row>
    <row r="89" spans="1:12" x14ac:dyDescent="0.2">
      <c r="A89" s="226"/>
      <c r="B89" s="268"/>
      <c r="C89" s="215"/>
      <c r="D89" s="222"/>
      <c r="E89" s="216"/>
      <c r="F89" s="223"/>
      <c r="G89" s="217"/>
      <c r="H89" s="218"/>
      <c r="I89" s="216"/>
      <c r="J89" s="224"/>
      <c r="K89" s="216"/>
      <c r="L89" s="225"/>
    </row>
    <row r="90" spans="1:12" x14ac:dyDescent="0.2">
      <c r="A90" s="226"/>
      <c r="B90" s="268"/>
      <c r="C90" s="215"/>
      <c r="D90" s="222"/>
      <c r="E90" s="216"/>
      <c r="F90" s="223"/>
      <c r="G90" s="217"/>
      <c r="H90" s="218"/>
      <c r="I90" s="216"/>
      <c r="J90" s="224"/>
      <c r="K90" s="216"/>
      <c r="L90" s="225"/>
    </row>
    <row r="91" spans="1:12" x14ac:dyDescent="0.2">
      <c r="A91" s="226"/>
      <c r="B91" s="268"/>
      <c r="C91" s="215"/>
      <c r="D91" s="222"/>
      <c r="E91" s="216"/>
      <c r="F91" s="223"/>
      <c r="G91" s="217"/>
      <c r="H91" s="218"/>
      <c r="I91" s="216"/>
      <c r="J91" s="224"/>
      <c r="K91" s="216"/>
      <c r="L91" s="225"/>
    </row>
    <row r="92" spans="1:12" x14ac:dyDescent="0.2">
      <c r="A92" s="226"/>
      <c r="B92" s="268"/>
      <c r="C92" s="215"/>
      <c r="D92" s="222"/>
      <c r="E92" s="216"/>
      <c r="F92" s="223"/>
      <c r="G92" s="217"/>
      <c r="H92" s="218"/>
      <c r="I92" s="216"/>
      <c r="J92" s="224"/>
      <c r="K92" s="216"/>
      <c r="L92" s="225"/>
    </row>
    <row r="93" spans="1:12" x14ac:dyDescent="0.2">
      <c r="A93" s="226"/>
      <c r="B93" s="268"/>
      <c r="C93" s="215"/>
      <c r="D93" s="222"/>
      <c r="E93" s="216"/>
      <c r="F93" s="223"/>
      <c r="G93" s="217"/>
      <c r="H93" s="218"/>
      <c r="I93" s="216"/>
      <c r="J93" s="224"/>
      <c r="K93" s="216"/>
      <c r="L93" s="225"/>
    </row>
  </sheetData>
  <mergeCells count="3">
    <mergeCell ref="B1:L1"/>
    <mergeCell ref="D12:E12"/>
    <mergeCell ref="D49:E49"/>
  </mergeCells>
  <pageMargins left="0" right="0" top="0" bottom="0" header="0.5" footer="0"/>
  <pageSetup scale="99" orientation="landscape"/>
  <headerFooter alignWithMargins="0"/>
  <rowBreaks count="1" manualBreakCount="1">
    <brk id="46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18"/>
  <sheetViews>
    <sheetView topLeftCell="A43" zoomScaleNormal="100" workbookViewId="0">
      <selection activeCell="B114" sqref="B114"/>
    </sheetView>
  </sheetViews>
  <sheetFormatPr defaultRowHeight="12.75" x14ac:dyDescent="0.2"/>
  <cols>
    <col min="1" max="1" width="11.42578125" customWidth="1"/>
    <col min="2" max="2" width="18.28515625" customWidth="1"/>
    <col min="3" max="3" width="7.42578125" customWidth="1"/>
    <col min="4" max="4" width="18.5703125" customWidth="1"/>
    <col min="5" max="5" width="18.7109375" customWidth="1"/>
    <col min="6" max="6" width="11.5703125" customWidth="1"/>
    <col min="7" max="7" width="11.7109375" customWidth="1"/>
    <col min="8" max="8" width="9" customWidth="1"/>
    <col min="9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15.75" thickBot="1" x14ac:dyDescent="0.25">
      <c r="A1" s="342" t="s">
        <v>33</v>
      </c>
      <c r="B1" s="556" t="s">
        <v>1525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2.75" customHeight="1" x14ac:dyDescent="0.2">
      <c r="A2" s="2" t="s">
        <v>0</v>
      </c>
      <c r="B2" s="2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54" t="s">
        <v>6</v>
      </c>
      <c r="H2" s="2" t="s">
        <v>301</v>
      </c>
      <c r="I2" s="2" t="s">
        <v>302</v>
      </c>
      <c r="J2" s="2" t="s">
        <v>10</v>
      </c>
      <c r="K2" s="2" t="s">
        <v>12</v>
      </c>
      <c r="L2" s="9" t="s">
        <v>13</v>
      </c>
    </row>
    <row r="3" spans="1:12" x14ac:dyDescent="0.2">
      <c r="A3" s="10"/>
      <c r="B3" s="4"/>
      <c r="C3" s="7"/>
      <c r="D3" s="6"/>
      <c r="E3" s="6"/>
      <c r="F3" s="4" t="s">
        <v>5</v>
      </c>
      <c r="G3" s="6"/>
      <c r="H3" s="67" t="s">
        <v>303</v>
      </c>
      <c r="I3" s="4" t="s">
        <v>303</v>
      </c>
      <c r="J3" s="4" t="s">
        <v>474</v>
      </c>
      <c r="K3" s="6"/>
      <c r="L3" s="6"/>
    </row>
    <row r="4" spans="1:12" x14ac:dyDescent="0.2">
      <c r="A4" s="3"/>
      <c r="B4" s="5"/>
      <c r="C4" s="8"/>
      <c r="D4" s="5"/>
      <c r="E4" s="5"/>
      <c r="F4" s="5"/>
      <c r="G4" s="5"/>
      <c r="H4" s="5"/>
      <c r="I4" s="5"/>
      <c r="J4" s="3" t="s">
        <v>473</v>
      </c>
      <c r="K4" s="5"/>
      <c r="L4" s="5"/>
    </row>
    <row r="5" spans="1:12" x14ac:dyDescent="0.2">
      <c r="A5" s="329" t="s">
        <v>1526</v>
      </c>
      <c r="B5" s="330" t="s">
        <v>1528</v>
      </c>
      <c r="C5" s="331">
        <v>41578</v>
      </c>
      <c r="D5" s="329" t="s">
        <v>1531</v>
      </c>
      <c r="E5" s="332" t="s">
        <v>1532</v>
      </c>
      <c r="F5" s="333">
        <v>515000</v>
      </c>
      <c r="G5" s="333">
        <v>481400</v>
      </c>
      <c r="H5" s="334">
        <v>201.74</v>
      </c>
      <c r="I5" s="332">
        <v>81.5</v>
      </c>
      <c r="J5" s="335">
        <v>4948</v>
      </c>
      <c r="K5" s="332">
        <v>54</v>
      </c>
      <c r="L5" s="336">
        <f>+SUM(G5/F5)</f>
        <v>0.9347572815533981</v>
      </c>
    </row>
    <row r="6" spans="1:12" x14ac:dyDescent="0.2">
      <c r="A6" s="337" t="s">
        <v>1527</v>
      </c>
      <c r="B6" s="330" t="s">
        <v>1529</v>
      </c>
      <c r="C6" s="331"/>
      <c r="D6" s="338"/>
      <c r="E6" s="332"/>
      <c r="F6" s="339"/>
      <c r="G6" s="333"/>
      <c r="H6" s="334"/>
      <c r="I6" s="332"/>
      <c r="J6" s="340">
        <v>2553</v>
      </c>
      <c r="K6" s="332"/>
      <c r="L6" s="341"/>
    </row>
    <row r="7" spans="1:12" x14ac:dyDescent="0.2">
      <c r="A7" s="337" t="s">
        <v>63</v>
      </c>
      <c r="B7" s="330" t="s">
        <v>1530</v>
      </c>
      <c r="C7" s="331"/>
      <c r="D7" s="338"/>
      <c r="E7" s="332"/>
      <c r="F7" s="339"/>
      <c r="G7" s="333"/>
      <c r="H7" s="334"/>
      <c r="I7" s="332"/>
      <c r="J7" s="340"/>
      <c r="K7" s="332"/>
      <c r="L7" s="341"/>
    </row>
    <row r="8" spans="1:12" x14ac:dyDescent="0.2">
      <c r="A8" s="295"/>
      <c r="B8" s="296"/>
      <c r="C8" s="297"/>
      <c r="D8" s="298"/>
      <c r="E8" s="299"/>
      <c r="F8" s="300"/>
      <c r="G8" s="301"/>
      <c r="H8" s="302"/>
      <c r="I8" s="299"/>
      <c r="J8" s="303"/>
      <c r="K8" s="299"/>
      <c r="L8" s="304"/>
    </row>
    <row r="9" spans="1:12" x14ac:dyDescent="0.2">
      <c r="A9" s="167" t="s">
        <v>1533</v>
      </c>
      <c r="B9" s="71" t="s">
        <v>797</v>
      </c>
      <c r="C9" s="88">
        <v>41597</v>
      </c>
      <c r="D9" s="230" t="s">
        <v>1531</v>
      </c>
      <c r="E9" s="211" t="s">
        <v>287</v>
      </c>
      <c r="F9" s="231">
        <v>1673470</v>
      </c>
      <c r="G9" s="232">
        <v>1037600</v>
      </c>
      <c r="H9" s="233">
        <v>235.96</v>
      </c>
      <c r="I9" s="211">
        <v>230</v>
      </c>
      <c r="J9" s="234">
        <v>7259</v>
      </c>
      <c r="K9" s="211">
        <v>48</v>
      </c>
      <c r="L9" s="336">
        <f>+SUM(G9/F9)</f>
        <v>0.6200290414527897</v>
      </c>
    </row>
    <row r="10" spans="1:12" x14ac:dyDescent="0.2">
      <c r="A10" s="167" t="s">
        <v>1534</v>
      </c>
      <c r="B10" s="71" t="s">
        <v>1535</v>
      </c>
      <c r="C10" s="88"/>
      <c r="D10" s="230"/>
      <c r="E10" s="211"/>
      <c r="F10" s="231"/>
      <c r="G10" s="232"/>
      <c r="H10" s="233"/>
      <c r="I10" s="211"/>
      <c r="J10" s="234">
        <v>7092</v>
      </c>
      <c r="K10" s="211">
        <v>49</v>
      </c>
      <c r="L10" s="235"/>
    </row>
    <row r="11" spans="1:12" x14ac:dyDescent="0.2">
      <c r="A11" s="167" t="s">
        <v>270</v>
      </c>
      <c r="B11" s="71" t="s">
        <v>1536</v>
      </c>
      <c r="C11" s="331"/>
      <c r="D11" s="298"/>
      <c r="E11" s="299"/>
      <c r="F11" s="231"/>
      <c r="G11" s="232"/>
      <c r="H11" s="233"/>
      <c r="I11" s="211"/>
      <c r="J11" s="234"/>
      <c r="K11" s="211"/>
      <c r="L11" s="235"/>
    </row>
    <row r="12" spans="1:12" x14ac:dyDescent="0.2">
      <c r="A12" s="167"/>
      <c r="B12" s="71"/>
      <c r="C12" s="331"/>
      <c r="D12" s="298"/>
      <c r="E12" s="299"/>
      <c r="F12" s="231"/>
      <c r="G12" s="232"/>
      <c r="H12" s="233"/>
      <c r="I12" s="211"/>
      <c r="J12" s="234"/>
      <c r="K12" s="211"/>
      <c r="L12" s="235"/>
    </row>
    <row r="13" spans="1:12" x14ac:dyDescent="0.2">
      <c r="A13" s="167" t="s">
        <v>1537</v>
      </c>
      <c r="B13" s="71" t="s">
        <v>1539</v>
      </c>
      <c r="C13" s="331">
        <v>41590</v>
      </c>
      <c r="D13" s="230" t="s">
        <v>1542</v>
      </c>
      <c r="E13" s="211" t="s">
        <v>326</v>
      </c>
      <c r="F13" s="231">
        <v>600000</v>
      </c>
      <c r="G13" s="232">
        <v>538600</v>
      </c>
      <c r="H13" s="233">
        <v>152.05000000000001</v>
      </c>
      <c r="I13" s="211">
        <v>118.1</v>
      </c>
      <c r="J13" s="234">
        <v>4970</v>
      </c>
      <c r="K13" s="211">
        <v>47</v>
      </c>
      <c r="L13" s="336">
        <f>+SUM(G13/F13)</f>
        <v>0.89766666666666661</v>
      </c>
    </row>
    <row r="14" spans="1:12" x14ac:dyDescent="0.2">
      <c r="A14" s="167" t="s">
        <v>1538</v>
      </c>
      <c r="B14" s="71" t="s">
        <v>1540</v>
      </c>
      <c r="C14" s="297"/>
      <c r="D14" s="230"/>
      <c r="E14" s="211" t="s">
        <v>325</v>
      </c>
      <c r="F14" s="231"/>
      <c r="G14" s="232"/>
      <c r="H14" s="233"/>
      <c r="I14" s="211"/>
      <c r="J14" s="234">
        <v>3946</v>
      </c>
      <c r="K14" s="211">
        <v>48</v>
      </c>
      <c r="L14" s="235"/>
    </row>
    <row r="15" spans="1:12" x14ac:dyDescent="0.2">
      <c r="A15" s="167" t="s">
        <v>61</v>
      </c>
      <c r="B15" s="71" t="s">
        <v>1541</v>
      </c>
      <c r="C15" s="297"/>
      <c r="D15" s="230"/>
      <c r="E15" s="211"/>
      <c r="F15" s="231"/>
      <c r="G15" s="232"/>
      <c r="H15" s="233"/>
      <c r="I15" s="211"/>
      <c r="J15" s="234"/>
      <c r="K15" s="211"/>
      <c r="L15" s="304"/>
    </row>
    <row r="16" spans="1:12" x14ac:dyDescent="0.2">
      <c r="A16" s="295"/>
      <c r="B16" s="296"/>
      <c r="C16" s="297"/>
      <c r="D16" s="230"/>
      <c r="E16" s="211"/>
      <c r="F16" s="231"/>
      <c r="G16" s="232"/>
      <c r="H16" s="233"/>
      <c r="I16" s="211"/>
      <c r="J16" s="234"/>
      <c r="K16" s="211"/>
      <c r="L16" s="304"/>
    </row>
    <row r="17" spans="1:12" x14ac:dyDescent="0.2">
      <c r="A17" s="167" t="s">
        <v>1558</v>
      </c>
      <c r="B17" s="71" t="s">
        <v>1575</v>
      </c>
      <c r="C17" s="88">
        <v>41591</v>
      </c>
      <c r="D17" s="230" t="s">
        <v>1531</v>
      </c>
      <c r="E17" s="211" t="s">
        <v>1167</v>
      </c>
      <c r="F17" s="231">
        <v>586985</v>
      </c>
      <c r="G17" s="232">
        <v>561000</v>
      </c>
      <c r="H17" s="233">
        <v>156.32</v>
      </c>
      <c r="I17" s="211">
        <v>115</v>
      </c>
      <c r="J17" s="234">
        <v>4762</v>
      </c>
      <c r="K17" s="211">
        <v>56</v>
      </c>
      <c r="L17" s="336">
        <f>+SUM(G17/F17)</f>
        <v>0.9557314071058034</v>
      </c>
    </row>
    <row r="18" spans="1:12" x14ac:dyDescent="0.2">
      <c r="A18" s="167" t="s">
        <v>270</v>
      </c>
      <c r="B18" s="71" t="s">
        <v>1559</v>
      </c>
      <c r="C18" s="88"/>
      <c r="D18" s="230"/>
      <c r="E18" s="211" t="s">
        <v>931</v>
      </c>
      <c r="F18" s="231"/>
      <c r="G18" s="232"/>
      <c r="H18" s="233"/>
      <c r="I18" s="211"/>
      <c r="J18" s="234">
        <v>3755</v>
      </c>
      <c r="K18" s="211"/>
      <c r="L18" s="235"/>
    </row>
    <row r="19" spans="1:12" x14ac:dyDescent="0.2">
      <c r="A19" s="167"/>
      <c r="B19" s="71"/>
      <c r="C19" s="88"/>
      <c r="D19" s="230"/>
      <c r="E19" s="211"/>
      <c r="F19" s="231"/>
      <c r="G19" s="232"/>
      <c r="H19" s="233"/>
      <c r="I19" s="211"/>
      <c r="J19" s="234"/>
      <c r="K19" s="211"/>
      <c r="L19" s="304"/>
    </row>
    <row r="20" spans="1:12" x14ac:dyDescent="0.2">
      <c r="A20" s="167" t="s">
        <v>1543</v>
      </c>
      <c r="B20" s="71" t="s">
        <v>1418</v>
      </c>
      <c r="C20" s="88">
        <v>41617</v>
      </c>
      <c r="D20" s="230" t="s">
        <v>1544</v>
      </c>
      <c r="E20" s="211" t="s">
        <v>1545</v>
      </c>
      <c r="F20" s="231">
        <v>441000</v>
      </c>
      <c r="G20" s="232">
        <v>348400</v>
      </c>
      <c r="H20" s="233">
        <v>80</v>
      </c>
      <c r="I20" s="211">
        <v>76.2</v>
      </c>
      <c r="J20" s="234">
        <v>5751</v>
      </c>
      <c r="K20" s="211">
        <v>50</v>
      </c>
      <c r="L20" s="336">
        <f>+SUM(G20/F20)</f>
        <v>0.7900226757369615</v>
      </c>
    </row>
    <row r="21" spans="1:12" s="323" customFormat="1" x14ac:dyDescent="0.2">
      <c r="A21" s="167" t="s">
        <v>64</v>
      </c>
      <c r="B21" s="71" t="s">
        <v>1306</v>
      </c>
      <c r="C21" s="88"/>
      <c r="D21" s="230"/>
      <c r="E21" s="211"/>
      <c r="F21" s="231"/>
      <c r="G21" s="232"/>
      <c r="H21" s="233"/>
      <c r="I21" s="211"/>
      <c r="J21" s="234">
        <v>5513</v>
      </c>
      <c r="K21" s="211"/>
      <c r="L21" s="235"/>
    </row>
    <row r="22" spans="1:12" x14ac:dyDescent="0.2">
      <c r="A22" s="295"/>
      <c r="B22" s="296"/>
      <c r="C22" s="297"/>
      <c r="D22" s="298"/>
      <c r="E22" s="299"/>
      <c r="F22" s="300"/>
      <c r="G22" s="301"/>
      <c r="H22" s="302"/>
      <c r="I22" s="299"/>
      <c r="J22" s="303"/>
      <c r="K22" s="299"/>
      <c r="L22" s="304"/>
    </row>
    <row r="23" spans="1:12" x14ac:dyDescent="0.2">
      <c r="A23" s="167" t="s">
        <v>1546</v>
      </c>
      <c r="B23" s="71" t="s">
        <v>1547</v>
      </c>
      <c r="C23" s="88">
        <v>41635</v>
      </c>
      <c r="D23" s="230" t="s">
        <v>1548</v>
      </c>
      <c r="E23" s="349" t="s">
        <v>1549</v>
      </c>
      <c r="F23" s="231">
        <v>115800</v>
      </c>
      <c r="G23" s="232">
        <v>113400</v>
      </c>
      <c r="H23" s="233">
        <v>25.08</v>
      </c>
      <c r="I23" s="211">
        <v>25</v>
      </c>
      <c r="J23" s="234">
        <v>4632</v>
      </c>
      <c r="K23" s="211">
        <v>57</v>
      </c>
      <c r="L23" s="336">
        <f>+SUM(G23/F23)</f>
        <v>0.97927461139896377</v>
      </c>
    </row>
    <row r="24" spans="1:12" x14ac:dyDescent="0.2">
      <c r="A24" s="167" t="s">
        <v>25</v>
      </c>
      <c r="B24" s="71" t="s">
        <v>1556</v>
      </c>
      <c r="C24" s="88"/>
      <c r="D24" s="230"/>
      <c r="E24" s="211"/>
      <c r="F24" s="231"/>
      <c r="G24" s="232"/>
      <c r="H24" s="233"/>
      <c r="I24" s="211"/>
      <c r="J24" s="234">
        <v>4617</v>
      </c>
      <c r="K24" s="211"/>
      <c r="L24" s="235"/>
    </row>
    <row r="25" spans="1:12" x14ac:dyDescent="0.2">
      <c r="A25" s="295"/>
      <c r="B25" s="296"/>
      <c r="C25" s="297"/>
      <c r="D25" s="230"/>
      <c r="E25" s="299"/>
      <c r="F25" s="300"/>
      <c r="G25" s="301"/>
      <c r="H25" s="302"/>
      <c r="I25" s="299"/>
      <c r="J25" s="303"/>
      <c r="K25" s="299"/>
      <c r="L25" s="235"/>
    </row>
    <row r="26" spans="1:12" x14ac:dyDescent="0.2">
      <c r="A26" s="167" t="s">
        <v>1550</v>
      </c>
      <c r="B26" s="71" t="s">
        <v>1553</v>
      </c>
      <c r="C26" s="88">
        <v>41628</v>
      </c>
      <c r="D26" s="230" t="s">
        <v>1560</v>
      </c>
      <c r="E26" s="211" t="s">
        <v>1557</v>
      </c>
      <c r="F26" s="231">
        <v>330000</v>
      </c>
      <c r="G26" s="232">
        <v>346800</v>
      </c>
      <c r="H26" s="233">
        <v>78.400000000000006</v>
      </c>
      <c r="I26" s="211">
        <v>76.459999999999994</v>
      </c>
      <c r="J26" s="234">
        <v>4316</v>
      </c>
      <c r="K26" s="211">
        <v>60</v>
      </c>
      <c r="L26" s="336">
        <f>+SUM(G26/F26)</f>
        <v>1.050909090909091</v>
      </c>
    </row>
    <row r="27" spans="1:12" x14ac:dyDescent="0.2">
      <c r="A27" s="167" t="s">
        <v>1551</v>
      </c>
      <c r="B27" s="71" t="s">
        <v>1554</v>
      </c>
      <c r="C27" s="88"/>
      <c r="D27" s="530" t="s">
        <v>1573</v>
      </c>
      <c r="E27" s="521"/>
      <c r="F27" s="522"/>
      <c r="G27" s="232"/>
      <c r="H27" s="233"/>
      <c r="I27" s="211"/>
      <c r="J27" s="234">
        <v>4209</v>
      </c>
      <c r="K27" s="211"/>
      <c r="L27" s="304"/>
    </row>
    <row r="28" spans="1:12" x14ac:dyDescent="0.2">
      <c r="A28" s="167" t="s">
        <v>1552</v>
      </c>
      <c r="B28" s="71" t="s">
        <v>1555</v>
      </c>
      <c r="C28" s="88"/>
      <c r="D28" s="230"/>
      <c r="E28" s="211"/>
      <c r="F28" s="231"/>
      <c r="G28" s="232"/>
      <c r="H28" s="233"/>
      <c r="I28" s="211"/>
      <c r="J28" s="234"/>
      <c r="K28" s="211"/>
      <c r="L28" s="304"/>
    </row>
    <row r="29" spans="1:12" x14ac:dyDescent="0.2">
      <c r="A29" s="167" t="s">
        <v>58</v>
      </c>
      <c r="B29" s="71"/>
      <c r="C29" s="88"/>
      <c r="D29" s="230"/>
      <c r="E29" s="211"/>
      <c r="F29" s="231"/>
      <c r="G29" s="232"/>
      <c r="H29" s="233"/>
      <c r="I29" s="211"/>
      <c r="J29" s="234"/>
      <c r="K29" s="211"/>
      <c r="L29" s="304"/>
    </row>
    <row r="30" spans="1:12" x14ac:dyDescent="0.2">
      <c r="A30" s="167"/>
      <c r="B30" s="71"/>
      <c r="C30" s="88"/>
      <c r="D30" s="230"/>
      <c r="E30" s="211"/>
      <c r="F30" s="231"/>
      <c r="G30" s="232"/>
      <c r="H30" s="233"/>
      <c r="I30" s="211"/>
      <c r="J30" s="234"/>
      <c r="K30" s="211"/>
      <c r="L30" s="235"/>
    </row>
    <row r="31" spans="1:12" x14ac:dyDescent="0.2">
      <c r="A31" s="167" t="s">
        <v>1563</v>
      </c>
      <c r="B31" s="71" t="s">
        <v>1564</v>
      </c>
      <c r="C31" s="88">
        <v>41689</v>
      </c>
      <c r="D31" s="230" t="s">
        <v>1562</v>
      </c>
      <c r="E31" s="269" t="s">
        <v>1561</v>
      </c>
      <c r="F31" s="231">
        <v>75000</v>
      </c>
      <c r="G31" s="232">
        <v>69000</v>
      </c>
      <c r="H31" s="233">
        <v>81</v>
      </c>
      <c r="I31" s="211">
        <v>3</v>
      </c>
      <c r="J31" s="234">
        <v>6533</v>
      </c>
      <c r="K31" s="211"/>
      <c r="L31" s="336">
        <f>+SUM(G31/F31)</f>
        <v>0.92</v>
      </c>
    </row>
    <row r="32" spans="1:12" x14ac:dyDescent="0.2">
      <c r="A32" s="167" t="s">
        <v>61</v>
      </c>
      <c r="B32" s="71" t="s">
        <v>1565</v>
      </c>
      <c r="C32" s="88"/>
      <c r="D32" s="77" t="s">
        <v>1598</v>
      </c>
      <c r="E32" s="299"/>
      <c r="F32" s="300"/>
      <c r="G32" s="301"/>
      <c r="H32" s="302"/>
      <c r="I32" s="299"/>
      <c r="J32" s="234">
        <v>926</v>
      </c>
      <c r="K32" s="299"/>
      <c r="L32" s="304"/>
    </row>
    <row r="33" spans="1:12" x14ac:dyDescent="0.2">
      <c r="A33" s="312"/>
      <c r="B33" s="296"/>
      <c r="C33" s="88"/>
      <c r="D33" s="312"/>
      <c r="E33" s="299"/>
      <c r="F33" s="300"/>
      <c r="G33" s="301"/>
      <c r="H33" s="302"/>
      <c r="I33" s="299"/>
      <c r="J33" s="303"/>
      <c r="K33" s="299"/>
      <c r="L33" s="311"/>
    </row>
    <row r="34" spans="1:12" x14ac:dyDescent="0.2">
      <c r="A34" s="306" t="s">
        <v>1566</v>
      </c>
      <c r="B34" s="296" t="s">
        <v>1567</v>
      </c>
      <c r="C34" s="297">
        <v>41631</v>
      </c>
      <c r="D34" s="306" t="s">
        <v>1531</v>
      </c>
      <c r="E34" s="306" t="s">
        <v>856</v>
      </c>
      <c r="F34" s="300">
        <v>200000</v>
      </c>
      <c r="G34" s="301">
        <v>103600</v>
      </c>
      <c r="H34" s="302">
        <v>26.6</v>
      </c>
      <c r="I34" s="299">
        <v>23.83</v>
      </c>
      <c r="J34" s="303">
        <v>8393</v>
      </c>
      <c r="K34" s="299">
        <v>44</v>
      </c>
      <c r="L34" s="311">
        <f>+SUM(G34/F34)</f>
        <v>0.51800000000000002</v>
      </c>
    </row>
    <row r="35" spans="1:12" x14ac:dyDescent="0.2">
      <c r="A35" s="299" t="s">
        <v>63</v>
      </c>
      <c r="B35" s="296" t="s">
        <v>1568</v>
      </c>
      <c r="C35" s="297"/>
      <c r="D35" s="306" t="s">
        <v>1569</v>
      </c>
      <c r="E35" s="306"/>
      <c r="F35" s="300"/>
      <c r="G35" s="301"/>
      <c r="H35" s="302"/>
      <c r="I35" s="299"/>
      <c r="J35" s="303">
        <v>7519</v>
      </c>
      <c r="K35" s="299"/>
      <c r="L35" s="304"/>
    </row>
    <row r="36" spans="1:12" x14ac:dyDescent="0.2">
      <c r="A36" s="306"/>
      <c r="B36" s="296"/>
      <c r="C36" s="297"/>
      <c r="D36" s="306"/>
      <c r="E36" s="306"/>
      <c r="F36" s="300"/>
      <c r="G36" s="301"/>
      <c r="H36" s="302"/>
      <c r="I36" s="299"/>
      <c r="J36" s="303"/>
      <c r="K36" s="299"/>
      <c r="L36" s="304"/>
    </row>
    <row r="37" spans="1:12" x14ac:dyDescent="0.2">
      <c r="A37" s="306" t="s">
        <v>1570</v>
      </c>
      <c r="B37" s="296" t="s">
        <v>1571</v>
      </c>
      <c r="C37" s="297">
        <v>41607</v>
      </c>
      <c r="D37" s="306" t="s">
        <v>286</v>
      </c>
      <c r="E37" s="306" t="s">
        <v>317</v>
      </c>
      <c r="F37" s="300">
        <v>55000</v>
      </c>
      <c r="G37" s="301">
        <v>47600</v>
      </c>
      <c r="H37" s="302">
        <v>22.84</v>
      </c>
      <c r="I37" s="299">
        <v>7</v>
      </c>
      <c r="J37" s="303">
        <v>5600</v>
      </c>
      <c r="K37" s="299">
        <v>61</v>
      </c>
      <c r="L37" s="311">
        <f>+SUM(G37/F37)</f>
        <v>0.86545454545454548</v>
      </c>
    </row>
    <row r="38" spans="1:12" x14ac:dyDescent="0.2">
      <c r="A38" s="313" t="s">
        <v>64</v>
      </c>
      <c r="B38" s="296" t="s">
        <v>1572</v>
      </c>
      <c r="C38" s="297"/>
      <c r="D38" s="298"/>
      <c r="E38" s="299"/>
      <c r="F38" s="300"/>
      <c r="G38" s="301"/>
      <c r="H38" s="302"/>
      <c r="I38" s="299"/>
      <c r="J38" s="303">
        <v>2408</v>
      </c>
      <c r="K38" s="299"/>
      <c r="L38" s="304"/>
    </row>
    <row r="39" spans="1:12" x14ac:dyDescent="0.2">
      <c r="A39" s="312"/>
      <c r="B39" s="296"/>
      <c r="C39" s="88"/>
      <c r="D39" s="312"/>
      <c r="E39" s="299"/>
      <c r="F39" s="231"/>
      <c r="G39" s="232"/>
      <c r="H39" s="233"/>
      <c r="I39" s="211"/>
      <c r="J39" s="234"/>
      <c r="K39" s="211"/>
      <c r="L39" s="304"/>
    </row>
    <row r="40" spans="1:12" x14ac:dyDescent="0.2">
      <c r="A40" s="174" t="s">
        <v>1574</v>
      </c>
      <c r="B40" s="71" t="s">
        <v>1576</v>
      </c>
      <c r="C40" s="88">
        <v>41709</v>
      </c>
      <c r="D40" s="174" t="s">
        <v>1577</v>
      </c>
      <c r="E40" s="211" t="s">
        <v>156</v>
      </c>
      <c r="F40" s="231">
        <v>728000</v>
      </c>
      <c r="G40" s="232">
        <v>560800</v>
      </c>
      <c r="H40" s="233">
        <v>140</v>
      </c>
      <c r="I40" s="211">
        <v>124</v>
      </c>
      <c r="J40" s="234">
        <v>5790</v>
      </c>
      <c r="K40" s="211">
        <v>46</v>
      </c>
      <c r="L40" s="235">
        <v>0.77</v>
      </c>
    </row>
    <row r="41" spans="1:12" x14ac:dyDescent="0.2">
      <c r="A41" s="211" t="s">
        <v>61</v>
      </c>
      <c r="B41" s="71" t="s">
        <v>1578</v>
      </c>
      <c r="C41" s="88"/>
      <c r="D41" s="211"/>
      <c r="E41" s="211" t="s">
        <v>540</v>
      </c>
      <c r="F41" s="231"/>
      <c r="G41" s="232"/>
      <c r="H41" s="233"/>
      <c r="I41" s="211"/>
      <c r="J41" s="234">
        <v>5200</v>
      </c>
      <c r="K41" s="211"/>
      <c r="L41" s="235"/>
    </row>
    <row r="42" spans="1:12" x14ac:dyDescent="0.2">
      <c r="A42" s="299"/>
      <c r="B42" s="296"/>
      <c r="C42" s="88"/>
      <c r="D42" s="299"/>
      <c r="E42" s="299"/>
      <c r="F42" s="231"/>
      <c r="G42" s="232"/>
      <c r="H42" s="233"/>
      <c r="I42" s="211"/>
      <c r="J42" s="234"/>
      <c r="K42" s="211"/>
      <c r="L42" s="235"/>
    </row>
    <row r="43" spans="1:12" x14ac:dyDescent="0.2">
      <c r="A43" s="213" t="s">
        <v>1451</v>
      </c>
      <c r="B43" s="71" t="s">
        <v>1579</v>
      </c>
      <c r="C43" s="88">
        <v>41737</v>
      </c>
      <c r="D43" s="213" t="s">
        <v>1456</v>
      </c>
      <c r="E43" s="216" t="s">
        <v>1129</v>
      </c>
      <c r="F43" s="217">
        <v>960000</v>
      </c>
      <c r="G43" s="217">
        <v>700300</v>
      </c>
      <c r="H43" s="218">
        <v>160.75</v>
      </c>
      <c r="I43" s="216">
        <v>154</v>
      </c>
      <c r="J43" s="219">
        <v>6227</v>
      </c>
      <c r="K43" s="216">
        <v>52</v>
      </c>
      <c r="L43" s="237">
        <v>0.73</v>
      </c>
    </row>
    <row r="44" spans="1:12" x14ac:dyDescent="0.2">
      <c r="A44" s="213" t="s">
        <v>1452</v>
      </c>
      <c r="B44" s="330" t="s">
        <v>1580</v>
      </c>
      <c r="C44" s="347"/>
      <c r="D44" s="329"/>
      <c r="E44" s="332"/>
      <c r="F44" s="333"/>
      <c r="G44" s="333"/>
      <c r="H44" s="334"/>
      <c r="I44" s="332"/>
      <c r="J44" s="335">
        <v>5972</v>
      </c>
      <c r="K44" s="332"/>
      <c r="L44" s="336"/>
    </row>
    <row r="45" spans="1:12" x14ac:dyDescent="0.2">
      <c r="A45" s="213" t="s">
        <v>64</v>
      </c>
      <c r="B45" s="330"/>
      <c r="C45" s="347"/>
      <c r="D45" s="329"/>
      <c r="E45" s="332"/>
      <c r="F45" s="333"/>
      <c r="G45" s="333"/>
      <c r="H45" s="334"/>
      <c r="I45" s="332"/>
      <c r="J45" s="335"/>
      <c r="K45" s="332"/>
      <c r="L45" s="220"/>
    </row>
    <row r="46" spans="1:12" x14ac:dyDescent="0.2">
      <c r="A46" s="226"/>
      <c r="B46" s="296"/>
      <c r="C46" s="347"/>
      <c r="D46" s="338"/>
      <c r="E46" s="332"/>
      <c r="F46" s="339"/>
      <c r="G46" s="333"/>
      <c r="H46" s="334"/>
      <c r="I46" s="332"/>
      <c r="J46" s="340"/>
      <c r="K46" s="332"/>
      <c r="L46" s="225"/>
    </row>
    <row r="47" spans="1:12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x14ac:dyDescent="0.2">
      <c r="A48" s="295" t="s">
        <v>1581</v>
      </c>
      <c r="B48" s="296" t="s">
        <v>1582</v>
      </c>
      <c r="C48" s="297">
        <v>41730</v>
      </c>
      <c r="D48" s="298" t="s">
        <v>1583</v>
      </c>
      <c r="E48" s="299" t="s">
        <v>1333</v>
      </c>
      <c r="F48" s="300">
        <v>79850</v>
      </c>
      <c r="G48" s="301">
        <v>98200</v>
      </c>
      <c r="H48" s="302">
        <v>82.45</v>
      </c>
      <c r="I48" s="299">
        <v>0</v>
      </c>
      <c r="J48" s="303"/>
      <c r="K48" s="299"/>
      <c r="L48" s="304">
        <v>1.23</v>
      </c>
    </row>
    <row r="49" spans="1:12" x14ac:dyDescent="0.2">
      <c r="A49" s="295" t="s">
        <v>61</v>
      </c>
      <c r="B49" s="296" t="s">
        <v>138</v>
      </c>
      <c r="C49" s="297"/>
      <c r="D49" s="351" t="s">
        <v>1592</v>
      </c>
      <c r="E49" s="352"/>
      <c r="F49" s="350"/>
      <c r="G49" s="301"/>
      <c r="H49" s="302"/>
      <c r="I49" s="299"/>
      <c r="J49" s="303">
        <v>945</v>
      </c>
      <c r="K49" s="299"/>
      <c r="L49" s="304"/>
    </row>
    <row r="50" spans="1:12" x14ac:dyDescent="0.2">
      <c r="A50" s="295"/>
      <c r="B50" s="296"/>
      <c r="C50" s="344"/>
      <c r="D50" s="298"/>
      <c r="E50" s="299"/>
      <c r="F50" s="300"/>
      <c r="G50" s="301"/>
      <c r="H50" s="302"/>
      <c r="I50" s="299"/>
      <c r="J50" s="303"/>
      <c r="K50" s="299"/>
      <c r="L50" s="304"/>
    </row>
    <row r="51" spans="1:12" x14ac:dyDescent="0.2">
      <c r="A51" s="295" t="s">
        <v>1585</v>
      </c>
      <c r="B51" s="296" t="s">
        <v>1593</v>
      </c>
      <c r="C51" s="297">
        <v>41730</v>
      </c>
      <c r="D51" s="298" t="s">
        <v>1583</v>
      </c>
      <c r="E51" s="299" t="s">
        <v>1589</v>
      </c>
      <c r="F51" s="300">
        <v>139850</v>
      </c>
      <c r="G51" s="301">
        <v>248000</v>
      </c>
      <c r="H51" s="302">
        <v>312.04000000000002</v>
      </c>
      <c r="I51" s="299">
        <v>0</v>
      </c>
      <c r="J51" s="303"/>
      <c r="K51" s="299"/>
      <c r="L51" s="304">
        <v>1.77</v>
      </c>
    </row>
    <row r="52" spans="1:12" x14ac:dyDescent="0.2">
      <c r="A52" s="295" t="s">
        <v>1586</v>
      </c>
      <c r="B52" s="296" t="s">
        <v>1594</v>
      </c>
      <c r="C52" s="344"/>
      <c r="D52" s="298"/>
      <c r="E52" s="299" t="s">
        <v>1590</v>
      </c>
      <c r="F52" s="300"/>
      <c r="G52" s="301"/>
      <c r="H52" s="302"/>
      <c r="I52" s="299"/>
      <c r="J52" s="303">
        <v>448</v>
      </c>
      <c r="K52" s="299"/>
      <c r="L52" s="304"/>
    </row>
    <row r="53" spans="1:12" x14ac:dyDescent="0.2">
      <c r="A53" s="295" t="s">
        <v>1587</v>
      </c>
      <c r="B53" s="296" t="s">
        <v>1595</v>
      </c>
      <c r="C53" s="344"/>
      <c r="D53" s="351" t="s">
        <v>1591</v>
      </c>
      <c r="E53" s="350"/>
      <c r="F53" s="300"/>
      <c r="G53" s="301"/>
      <c r="H53" s="302"/>
      <c r="I53" s="299"/>
      <c r="J53" s="303"/>
      <c r="K53" s="299"/>
      <c r="L53" s="304"/>
    </row>
    <row r="54" spans="1:12" x14ac:dyDescent="0.2">
      <c r="A54" s="326" t="s">
        <v>1588</v>
      </c>
      <c r="B54" s="296" t="s">
        <v>1596</v>
      </c>
      <c r="C54" s="297"/>
      <c r="D54" s="547" t="s">
        <v>1584</v>
      </c>
      <c r="E54" s="559"/>
      <c r="F54" s="300"/>
      <c r="G54" s="301"/>
      <c r="H54" s="302"/>
      <c r="I54" s="299"/>
      <c r="J54" s="303"/>
      <c r="K54" s="299"/>
      <c r="L54" s="304"/>
    </row>
    <row r="55" spans="1:12" x14ac:dyDescent="0.2">
      <c r="A55" s="295" t="s">
        <v>61</v>
      </c>
      <c r="B55" s="296" t="s">
        <v>1597</v>
      </c>
      <c r="C55" s="297"/>
      <c r="D55" s="298"/>
      <c r="E55" s="299"/>
      <c r="F55" s="300"/>
      <c r="G55" s="301"/>
      <c r="H55" s="302"/>
      <c r="I55" s="299"/>
      <c r="J55" s="303"/>
      <c r="K55" s="299"/>
      <c r="L55" s="304"/>
    </row>
    <row r="56" spans="1:12" x14ac:dyDescent="0.2">
      <c r="A56" s="295"/>
      <c r="B56" s="296"/>
      <c r="C56" s="297"/>
      <c r="D56" s="298"/>
      <c r="E56" s="299"/>
      <c r="F56" s="300"/>
      <c r="G56" s="301"/>
      <c r="H56" s="302"/>
      <c r="I56" s="299"/>
      <c r="J56" s="303"/>
      <c r="K56" s="299"/>
      <c r="L56" s="304"/>
    </row>
    <row r="57" spans="1:12" x14ac:dyDescent="0.2">
      <c r="A57" s="226" t="s">
        <v>1599</v>
      </c>
      <c r="B57" s="268" t="s">
        <v>168</v>
      </c>
      <c r="C57" s="279">
        <v>41752</v>
      </c>
      <c r="D57" s="222" t="s">
        <v>579</v>
      </c>
      <c r="E57" s="216" t="s">
        <v>1602</v>
      </c>
      <c r="F57" s="223">
        <v>210000</v>
      </c>
      <c r="G57" s="217">
        <v>311000</v>
      </c>
      <c r="H57" s="218">
        <v>80</v>
      </c>
      <c r="I57" s="216">
        <v>69.819999999999993</v>
      </c>
      <c r="J57" s="224">
        <v>2900</v>
      </c>
      <c r="K57" s="216">
        <v>45</v>
      </c>
      <c r="L57" s="225">
        <v>1.48</v>
      </c>
    </row>
    <row r="58" spans="1:12" x14ac:dyDescent="0.2">
      <c r="A58" s="226" t="s">
        <v>62</v>
      </c>
      <c r="B58" s="268" t="s">
        <v>1600</v>
      </c>
      <c r="C58" s="279"/>
      <c r="D58" s="222" t="s">
        <v>1601</v>
      </c>
      <c r="E58" s="216" t="s">
        <v>1603</v>
      </c>
      <c r="F58" s="223"/>
      <c r="G58" s="217"/>
      <c r="H58" s="218"/>
      <c r="I58" s="216"/>
      <c r="J58" s="224">
        <v>2625</v>
      </c>
      <c r="K58" s="216"/>
      <c r="L58" s="225"/>
    </row>
    <row r="59" spans="1:12" x14ac:dyDescent="0.2">
      <c r="A59" s="226"/>
      <c r="B59" s="268"/>
      <c r="C59" s="279"/>
      <c r="D59" s="222"/>
      <c r="E59" s="216"/>
      <c r="F59" s="223"/>
      <c r="G59" s="217"/>
      <c r="H59" s="218"/>
      <c r="I59" s="216"/>
      <c r="J59" s="224"/>
      <c r="K59" s="216"/>
      <c r="L59" s="225"/>
    </row>
    <row r="60" spans="1:12" x14ac:dyDescent="0.2">
      <c r="A60" s="226" t="s">
        <v>1604</v>
      </c>
      <c r="B60" s="268" t="s">
        <v>1605</v>
      </c>
      <c r="C60" s="279">
        <v>41752</v>
      </c>
      <c r="D60" s="222" t="s">
        <v>855</v>
      </c>
      <c r="E60" s="216" t="s">
        <v>1607</v>
      </c>
      <c r="F60" s="223">
        <v>375000</v>
      </c>
      <c r="G60" s="217">
        <v>358300</v>
      </c>
      <c r="H60" s="218">
        <v>80</v>
      </c>
      <c r="I60" s="216">
        <v>79</v>
      </c>
      <c r="J60" s="224">
        <v>4747</v>
      </c>
      <c r="K60" s="216">
        <v>55</v>
      </c>
      <c r="L60" s="225">
        <v>0.96</v>
      </c>
    </row>
    <row r="61" spans="1:12" x14ac:dyDescent="0.2">
      <c r="A61" s="226" t="s">
        <v>62</v>
      </c>
      <c r="B61" s="268" t="s">
        <v>1606</v>
      </c>
      <c r="C61" s="279"/>
      <c r="D61" s="222" t="s">
        <v>1601</v>
      </c>
      <c r="E61" s="216" t="s">
        <v>200</v>
      </c>
      <c r="F61" s="223"/>
      <c r="G61" s="217"/>
      <c r="H61" s="218"/>
      <c r="I61" s="216"/>
      <c r="J61" s="224">
        <v>4688</v>
      </c>
      <c r="K61" s="216"/>
      <c r="L61" s="225"/>
    </row>
    <row r="62" spans="1:12" x14ac:dyDescent="0.2">
      <c r="A62" s="226"/>
      <c r="B62" s="268"/>
      <c r="C62" s="279"/>
      <c r="D62" s="222"/>
      <c r="E62" s="216"/>
      <c r="F62" s="223"/>
      <c r="G62" s="217"/>
      <c r="H62" s="218"/>
      <c r="I62" s="216"/>
      <c r="J62" s="224"/>
      <c r="K62" s="216"/>
      <c r="L62" s="225"/>
    </row>
    <row r="63" spans="1:12" x14ac:dyDescent="0.2">
      <c r="A63" s="226" t="s">
        <v>1608</v>
      </c>
      <c r="B63" s="268" t="s">
        <v>1610</v>
      </c>
      <c r="C63" s="279">
        <v>41751</v>
      </c>
      <c r="D63" s="222" t="s">
        <v>855</v>
      </c>
      <c r="E63" s="216" t="s">
        <v>349</v>
      </c>
      <c r="F63" s="223">
        <v>800000</v>
      </c>
      <c r="G63" s="217">
        <v>630200</v>
      </c>
      <c r="H63" s="218">
        <v>157</v>
      </c>
      <c r="I63" s="216">
        <v>135.9</v>
      </c>
      <c r="J63" s="224">
        <v>5743</v>
      </c>
      <c r="K63" s="216">
        <v>48</v>
      </c>
      <c r="L63" s="225">
        <v>0.79</v>
      </c>
    </row>
    <row r="64" spans="1:12" x14ac:dyDescent="0.2">
      <c r="A64" s="226" t="s">
        <v>1609</v>
      </c>
      <c r="B64" s="268" t="s">
        <v>1611</v>
      </c>
      <c r="C64" s="279"/>
      <c r="D64" s="222" t="s">
        <v>1601</v>
      </c>
      <c r="E64" s="216" t="s">
        <v>382</v>
      </c>
      <c r="F64" s="223" t="s">
        <v>1612</v>
      </c>
      <c r="G64" s="217"/>
      <c r="H64" s="218"/>
      <c r="I64" s="216"/>
      <c r="J64" s="224">
        <v>5093</v>
      </c>
      <c r="K64" s="216"/>
      <c r="L64" s="225"/>
    </row>
    <row r="65" spans="1:12" x14ac:dyDescent="0.2">
      <c r="A65" s="226" t="s">
        <v>59</v>
      </c>
      <c r="B65" s="268"/>
      <c r="C65" s="279"/>
      <c r="D65" s="222"/>
      <c r="E65" s="216"/>
      <c r="F65" s="223"/>
      <c r="G65" s="217"/>
      <c r="H65" s="218"/>
      <c r="I65" s="216"/>
      <c r="J65" s="224"/>
      <c r="K65" s="216"/>
      <c r="L65" s="225"/>
    </row>
    <row r="66" spans="1:12" x14ac:dyDescent="0.2">
      <c r="A66" s="226" t="s">
        <v>1613</v>
      </c>
      <c r="B66" s="268" t="s">
        <v>1614</v>
      </c>
      <c r="C66" s="279">
        <v>41752</v>
      </c>
      <c r="D66" s="222" t="s">
        <v>855</v>
      </c>
      <c r="E66" s="216" t="s">
        <v>1615</v>
      </c>
      <c r="F66" s="223">
        <v>785000</v>
      </c>
      <c r="G66" s="217">
        <v>598700</v>
      </c>
      <c r="H66" s="218">
        <v>141.44</v>
      </c>
      <c r="I66" s="216">
        <v>132.1</v>
      </c>
      <c r="J66" s="224">
        <v>5905</v>
      </c>
      <c r="K66" s="216">
        <v>49</v>
      </c>
      <c r="L66" s="225">
        <v>0.76</v>
      </c>
    </row>
    <row r="67" spans="1:12" x14ac:dyDescent="0.2">
      <c r="A67" s="226" t="s">
        <v>59</v>
      </c>
      <c r="B67" s="268" t="s">
        <v>1611</v>
      </c>
      <c r="C67" s="279"/>
      <c r="D67" s="222" t="s">
        <v>1601</v>
      </c>
      <c r="E67" s="216" t="s">
        <v>1616</v>
      </c>
      <c r="F67" s="223"/>
      <c r="G67" s="217"/>
      <c r="H67" s="218"/>
      <c r="I67" s="216"/>
      <c r="J67" s="224">
        <v>5550</v>
      </c>
      <c r="K67" s="216"/>
      <c r="L67" s="225"/>
    </row>
    <row r="68" spans="1:12" x14ac:dyDescent="0.2">
      <c r="A68" s="226"/>
      <c r="B68" s="268"/>
      <c r="C68" s="279"/>
      <c r="D68" s="222"/>
      <c r="E68" s="216"/>
      <c r="F68" s="223"/>
      <c r="G68" s="217"/>
      <c r="H68" s="218"/>
      <c r="I68" s="216"/>
      <c r="J68" s="224"/>
      <c r="K68" s="216"/>
      <c r="L68" s="225"/>
    </row>
    <row r="69" spans="1:12" x14ac:dyDescent="0.2">
      <c r="A69" s="226" t="s">
        <v>854</v>
      </c>
      <c r="B69" s="268" t="s">
        <v>1617</v>
      </c>
      <c r="C69" s="279">
        <v>41753</v>
      </c>
      <c r="D69" s="222" t="s">
        <v>855</v>
      </c>
      <c r="E69" s="216" t="s">
        <v>53</v>
      </c>
      <c r="F69" s="223">
        <v>480000</v>
      </c>
      <c r="G69" s="217">
        <v>355000</v>
      </c>
      <c r="H69" s="218">
        <v>80</v>
      </c>
      <c r="I69" s="216">
        <v>79</v>
      </c>
      <c r="J69" s="224">
        <v>6076</v>
      </c>
      <c r="K69" s="216">
        <v>49</v>
      </c>
      <c r="L69" s="225">
        <v>0.74</v>
      </c>
    </row>
    <row r="70" spans="1:12" x14ac:dyDescent="0.2">
      <c r="A70" s="167" t="s">
        <v>59</v>
      </c>
      <c r="B70" s="71" t="s">
        <v>1618</v>
      </c>
      <c r="C70" s="88"/>
      <c r="D70" s="230" t="s">
        <v>1601</v>
      </c>
      <c r="E70" s="211" t="s">
        <v>1620</v>
      </c>
      <c r="F70" s="231"/>
      <c r="G70" s="232"/>
      <c r="H70" s="233"/>
      <c r="I70" s="211"/>
      <c r="J70" s="234">
        <v>6000</v>
      </c>
      <c r="K70" s="211"/>
      <c r="L70" s="235"/>
    </row>
    <row r="71" spans="1:12" x14ac:dyDescent="0.2">
      <c r="A71" s="295"/>
      <c r="B71" s="296"/>
      <c r="C71" s="297"/>
      <c r="D71" s="298"/>
      <c r="E71" s="299"/>
      <c r="F71" s="300"/>
      <c r="G71" s="301"/>
      <c r="H71" s="302"/>
      <c r="I71" s="299"/>
      <c r="J71" s="303"/>
      <c r="K71" s="299"/>
      <c r="L71" s="304"/>
    </row>
    <row r="72" spans="1:12" x14ac:dyDescent="0.2">
      <c r="A72" s="167" t="s">
        <v>1619</v>
      </c>
      <c r="B72" s="71" t="s">
        <v>1304</v>
      </c>
      <c r="C72" s="88">
        <v>41752</v>
      </c>
      <c r="D72" s="230" t="s">
        <v>855</v>
      </c>
      <c r="E72" s="211" t="s">
        <v>66</v>
      </c>
      <c r="F72" s="231">
        <v>350000</v>
      </c>
      <c r="G72" s="232">
        <v>355600</v>
      </c>
      <c r="H72" s="233">
        <v>80.040000000000006</v>
      </c>
      <c r="I72" s="211">
        <v>73</v>
      </c>
      <c r="J72" s="234">
        <v>4364</v>
      </c>
      <c r="K72" s="211">
        <v>47</v>
      </c>
      <c r="L72" s="235">
        <v>1.02</v>
      </c>
    </row>
    <row r="73" spans="1:12" x14ac:dyDescent="0.2">
      <c r="A73" s="226" t="s">
        <v>62</v>
      </c>
      <c r="B73" s="268" t="s">
        <v>1141</v>
      </c>
      <c r="C73" s="279"/>
      <c r="D73" s="222" t="s">
        <v>1601</v>
      </c>
      <c r="E73" s="216" t="s">
        <v>1621</v>
      </c>
      <c r="F73" s="223" t="s">
        <v>1622</v>
      </c>
      <c r="G73" s="217"/>
      <c r="H73" s="218"/>
      <c r="I73" s="216"/>
      <c r="J73" s="224">
        <v>4268</v>
      </c>
      <c r="K73" s="216"/>
      <c r="L73" s="225"/>
    </row>
    <row r="74" spans="1:12" x14ac:dyDescent="0.2">
      <c r="A74" s="295"/>
      <c r="B74" s="296"/>
      <c r="C74" s="297"/>
      <c r="D74" s="298"/>
      <c r="E74" s="299"/>
      <c r="F74" s="300"/>
      <c r="G74" s="301"/>
      <c r="H74" s="302"/>
      <c r="I74" s="299"/>
      <c r="J74" s="303"/>
      <c r="K74" s="299"/>
      <c r="L74" s="304"/>
    </row>
    <row r="75" spans="1:12" x14ac:dyDescent="0.2">
      <c r="A75" s="167" t="s">
        <v>1623</v>
      </c>
      <c r="B75" s="71" t="s">
        <v>1624</v>
      </c>
      <c r="C75" s="88">
        <v>41752</v>
      </c>
      <c r="D75" s="230" t="s">
        <v>855</v>
      </c>
      <c r="E75" s="211" t="s">
        <v>66</v>
      </c>
      <c r="F75" s="231">
        <v>585000</v>
      </c>
      <c r="G75" s="232">
        <v>525000</v>
      </c>
      <c r="H75" s="233">
        <v>147.54</v>
      </c>
      <c r="I75" s="211">
        <v>108.31</v>
      </c>
      <c r="J75" s="234">
        <v>5090</v>
      </c>
      <c r="K75" s="211">
        <v>58</v>
      </c>
      <c r="L75" s="235">
        <v>0.9</v>
      </c>
    </row>
    <row r="76" spans="1:12" x14ac:dyDescent="0.2">
      <c r="A76" s="226" t="s">
        <v>62</v>
      </c>
      <c r="B76" s="268" t="s">
        <v>1600</v>
      </c>
      <c r="C76" s="279"/>
      <c r="D76" s="222" t="s">
        <v>1601</v>
      </c>
      <c r="E76" s="216" t="s">
        <v>1621</v>
      </c>
      <c r="F76" s="223"/>
      <c r="G76" s="217"/>
      <c r="H76" s="218"/>
      <c r="I76" s="216"/>
      <c r="J76" s="224">
        <v>3965</v>
      </c>
      <c r="K76" s="216"/>
      <c r="L76" s="225"/>
    </row>
    <row r="77" spans="1:12" x14ac:dyDescent="0.2">
      <c r="A77" s="226"/>
      <c r="B77" s="268"/>
      <c r="C77" s="279"/>
      <c r="D77" s="222"/>
      <c r="E77" s="216"/>
      <c r="F77" s="223"/>
      <c r="G77" s="217"/>
      <c r="H77" s="218"/>
      <c r="I77" s="216"/>
      <c r="J77" s="224"/>
      <c r="K77" s="216"/>
      <c r="L77" s="225"/>
    </row>
    <row r="78" spans="1:12" x14ac:dyDescent="0.2">
      <c r="A78" s="226" t="s">
        <v>1625</v>
      </c>
      <c r="B78" s="268" t="s">
        <v>1626</v>
      </c>
      <c r="C78" s="279">
        <v>41752</v>
      </c>
      <c r="D78" s="222" t="s">
        <v>855</v>
      </c>
      <c r="E78" s="216" t="s">
        <v>66</v>
      </c>
      <c r="F78" s="223">
        <v>420000</v>
      </c>
      <c r="G78" s="217">
        <v>329600</v>
      </c>
      <c r="H78" s="218">
        <v>80</v>
      </c>
      <c r="I78" s="216">
        <v>71</v>
      </c>
      <c r="J78" s="224">
        <v>5810</v>
      </c>
      <c r="K78" s="216">
        <v>52</v>
      </c>
      <c r="L78" s="225">
        <v>0.79</v>
      </c>
    </row>
    <row r="79" spans="1:12" x14ac:dyDescent="0.2">
      <c r="A79" s="226" t="s">
        <v>62</v>
      </c>
      <c r="B79" s="268" t="s">
        <v>1600</v>
      </c>
      <c r="C79" s="279"/>
      <c r="D79" s="222" t="s">
        <v>1601</v>
      </c>
      <c r="E79" s="216" t="s">
        <v>1621</v>
      </c>
      <c r="F79" s="223"/>
      <c r="G79" s="217"/>
      <c r="H79" s="218"/>
      <c r="I79" s="216"/>
      <c r="J79" s="224">
        <v>5250</v>
      </c>
      <c r="K79" s="216"/>
      <c r="L79" s="225"/>
    </row>
    <row r="80" spans="1:12" x14ac:dyDescent="0.2">
      <c r="A80" s="226"/>
      <c r="B80" s="268"/>
      <c r="C80" s="279"/>
      <c r="D80" s="222"/>
      <c r="E80" s="216"/>
      <c r="F80" s="248"/>
      <c r="G80" s="217"/>
      <c r="H80" s="218"/>
      <c r="I80" s="216"/>
      <c r="J80" s="348"/>
      <c r="K80" s="216"/>
      <c r="L80" s="225"/>
    </row>
    <row r="81" spans="1:12" x14ac:dyDescent="0.2">
      <c r="A81" s="226" t="s">
        <v>1627</v>
      </c>
      <c r="B81" s="268" t="s">
        <v>1631</v>
      </c>
      <c r="C81" s="279">
        <v>41773</v>
      </c>
      <c r="D81" s="222" t="s">
        <v>1629</v>
      </c>
      <c r="E81" s="216" t="s">
        <v>1258</v>
      </c>
      <c r="F81" s="223">
        <v>300000</v>
      </c>
      <c r="G81" s="217">
        <v>395900</v>
      </c>
      <c r="H81" s="218">
        <v>135.34</v>
      </c>
      <c r="I81" s="216">
        <v>101.48</v>
      </c>
      <c r="J81" s="224">
        <v>2625</v>
      </c>
      <c r="K81" s="216">
        <v>44</v>
      </c>
      <c r="L81" s="225">
        <v>1.32</v>
      </c>
    </row>
    <row r="82" spans="1:12" x14ac:dyDescent="0.2">
      <c r="A82" s="226" t="s">
        <v>1628</v>
      </c>
      <c r="B82" s="268" t="s">
        <v>1632</v>
      </c>
      <c r="C82" s="279"/>
      <c r="D82" s="222"/>
      <c r="E82" s="216" t="s">
        <v>1630</v>
      </c>
      <c r="F82" s="223"/>
      <c r="G82" s="217"/>
      <c r="H82" s="218"/>
      <c r="I82" s="216"/>
      <c r="J82" s="224">
        <v>2216</v>
      </c>
      <c r="K82" s="216">
        <v>37</v>
      </c>
      <c r="L82" s="225"/>
    </row>
    <row r="83" spans="1:12" x14ac:dyDescent="0.2">
      <c r="A83" s="167" t="s">
        <v>63</v>
      </c>
      <c r="B83" s="71" t="s">
        <v>1568</v>
      </c>
      <c r="C83" s="88"/>
      <c r="D83" s="530" t="s">
        <v>1633</v>
      </c>
      <c r="E83" s="560"/>
      <c r="F83" s="231"/>
      <c r="G83" s="232"/>
      <c r="H83" s="233"/>
      <c r="I83" s="211"/>
      <c r="J83" s="234"/>
      <c r="K83" s="211"/>
      <c r="L83" s="235"/>
    </row>
    <row r="84" spans="1:12" x14ac:dyDescent="0.2">
      <c r="A84" s="295"/>
      <c r="B84" s="296"/>
      <c r="C84" s="297"/>
      <c r="D84" s="298"/>
      <c r="E84" s="299"/>
      <c r="F84" s="300"/>
      <c r="G84" s="301"/>
      <c r="H84" s="302"/>
      <c r="I84" s="299"/>
      <c r="J84" s="303"/>
      <c r="K84" s="299"/>
      <c r="L84" s="304"/>
    </row>
    <row r="85" spans="1:12" x14ac:dyDescent="0.2">
      <c r="A85" s="167" t="s">
        <v>1649</v>
      </c>
      <c r="B85" s="71" t="s">
        <v>1637</v>
      </c>
      <c r="C85" s="88">
        <v>41809</v>
      </c>
      <c r="D85" s="230" t="s">
        <v>1635</v>
      </c>
      <c r="E85" s="211" t="s">
        <v>1636</v>
      </c>
      <c r="F85" s="231">
        <v>177840</v>
      </c>
      <c r="G85" s="232">
        <v>159500</v>
      </c>
      <c r="H85" s="233">
        <v>44.06</v>
      </c>
      <c r="I85" s="211">
        <v>33.049999999999997</v>
      </c>
      <c r="J85" s="234">
        <v>5090</v>
      </c>
      <c r="K85" s="211">
        <v>58</v>
      </c>
      <c r="L85" s="235">
        <v>0.9</v>
      </c>
    </row>
    <row r="86" spans="1:12" x14ac:dyDescent="0.2">
      <c r="A86" s="167" t="s">
        <v>62</v>
      </c>
      <c r="B86" s="71" t="s">
        <v>1634</v>
      </c>
      <c r="C86" s="88"/>
      <c r="D86" s="230" t="s">
        <v>1702</v>
      </c>
      <c r="E86" s="211" t="s">
        <v>1650</v>
      </c>
      <c r="F86" s="231"/>
      <c r="G86" s="232"/>
      <c r="H86" s="233"/>
      <c r="I86" s="211"/>
      <c r="J86" s="234">
        <v>4036</v>
      </c>
      <c r="K86" s="211"/>
      <c r="L86" s="304"/>
    </row>
    <row r="87" spans="1:12" x14ac:dyDescent="0.2">
      <c r="A87" s="167"/>
      <c r="B87" s="71" t="s">
        <v>1600</v>
      </c>
      <c r="C87" s="88"/>
      <c r="D87" s="230"/>
      <c r="E87" s="211"/>
      <c r="F87" s="231"/>
      <c r="G87" s="232"/>
      <c r="H87" s="233"/>
      <c r="I87" s="211"/>
      <c r="J87" s="234"/>
      <c r="K87" s="211"/>
      <c r="L87" s="304"/>
    </row>
    <row r="88" spans="1:12" x14ac:dyDescent="0.2">
      <c r="A88" s="226"/>
      <c r="B88" s="268"/>
      <c r="C88" s="279"/>
      <c r="D88" s="222"/>
      <c r="E88" s="216"/>
      <c r="F88" s="223"/>
      <c r="G88" s="217"/>
      <c r="H88" s="218"/>
      <c r="I88" s="216"/>
      <c r="J88" s="224"/>
      <c r="K88" s="216"/>
      <c r="L88" s="225"/>
    </row>
    <row r="89" spans="1:12" x14ac:dyDescent="0.2">
      <c r="A89" s="353" t="s">
        <v>1639</v>
      </c>
      <c r="B89" s="71" t="s">
        <v>785</v>
      </c>
      <c r="C89" s="88">
        <v>41815</v>
      </c>
      <c r="D89" s="230" t="s">
        <v>1640</v>
      </c>
      <c r="E89" s="211" t="s">
        <v>1641</v>
      </c>
      <c r="F89" s="231">
        <v>815000</v>
      </c>
      <c r="G89" s="232">
        <v>560700</v>
      </c>
      <c r="H89" s="233">
        <v>160</v>
      </c>
      <c r="I89" s="211">
        <v>116.4</v>
      </c>
      <c r="J89" s="234">
        <v>6679</v>
      </c>
      <c r="K89" s="211">
        <v>48</v>
      </c>
      <c r="L89" s="235">
        <v>0.69</v>
      </c>
    </row>
    <row r="90" spans="1:12" x14ac:dyDescent="0.2">
      <c r="A90" s="167" t="s">
        <v>61</v>
      </c>
      <c r="B90" s="71" t="s">
        <v>1638</v>
      </c>
      <c r="C90" s="88"/>
      <c r="D90" s="230"/>
      <c r="E90" s="211" t="s">
        <v>1651</v>
      </c>
      <c r="F90" s="231"/>
      <c r="G90" s="232"/>
      <c r="H90" s="233"/>
      <c r="I90" s="211"/>
      <c r="J90" s="234">
        <v>5094</v>
      </c>
      <c r="K90" s="211"/>
      <c r="L90" s="235"/>
    </row>
    <row r="91" spans="1:12" x14ac:dyDescent="0.2">
      <c r="A91" s="226"/>
      <c r="B91" s="268"/>
      <c r="C91" s="279"/>
      <c r="D91" s="222"/>
      <c r="E91" s="216"/>
      <c r="F91" s="223"/>
      <c r="G91" s="217"/>
      <c r="H91" s="218"/>
      <c r="I91" s="216"/>
      <c r="J91" s="224"/>
      <c r="K91" s="216"/>
      <c r="L91" s="225"/>
    </row>
    <row r="92" spans="1:12" x14ac:dyDescent="0.2">
      <c r="A92" s="226"/>
      <c r="B92" s="268"/>
      <c r="C92" s="279"/>
      <c r="D92" s="222"/>
      <c r="E92" s="216"/>
      <c r="F92" s="223"/>
      <c r="G92" s="217"/>
      <c r="H92" s="218"/>
      <c r="I92" s="216"/>
      <c r="J92" s="224"/>
      <c r="K92" s="216"/>
      <c r="L92" s="225"/>
    </row>
    <row r="93" spans="1:12" ht="13.5" thickBot="1" x14ac:dyDescent="0.25">
      <c r="A93" s="226"/>
      <c r="B93" s="268"/>
      <c r="C93" s="279"/>
      <c r="D93" s="222"/>
      <c r="E93" s="216"/>
      <c r="F93" s="223"/>
      <c r="G93" s="217"/>
      <c r="H93" s="218"/>
      <c r="I93" s="216"/>
      <c r="J93" s="224"/>
      <c r="K93" s="216"/>
      <c r="L93" s="225"/>
    </row>
    <row r="94" spans="1:12" ht="15.75" thickBot="1" x14ac:dyDescent="0.25">
      <c r="A94" s="342" t="s">
        <v>33</v>
      </c>
      <c r="B94" s="556" t="s">
        <v>1525</v>
      </c>
      <c r="C94" s="557"/>
      <c r="D94" s="557"/>
      <c r="E94" s="557"/>
      <c r="F94" s="557"/>
      <c r="G94" s="557"/>
      <c r="H94" s="557"/>
      <c r="I94" s="557"/>
      <c r="J94" s="557"/>
      <c r="K94" s="557"/>
      <c r="L94" s="557"/>
    </row>
    <row r="95" spans="1:12" x14ac:dyDescent="0.2">
      <c r="A95" s="2" t="s">
        <v>0</v>
      </c>
      <c r="B95" s="2" t="s">
        <v>14</v>
      </c>
      <c r="C95" s="2" t="s">
        <v>1</v>
      </c>
      <c r="D95" s="2" t="s">
        <v>2</v>
      </c>
      <c r="E95" s="2" t="s">
        <v>3</v>
      </c>
      <c r="F95" s="2" t="s">
        <v>4</v>
      </c>
      <c r="G95" s="54" t="s">
        <v>6</v>
      </c>
      <c r="H95" s="2" t="s">
        <v>301</v>
      </c>
      <c r="I95" s="2" t="s">
        <v>302</v>
      </c>
      <c r="J95" s="2" t="s">
        <v>10</v>
      </c>
      <c r="K95" s="2" t="s">
        <v>12</v>
      </c>
      <c r="L95" s="9" t="s">
        <v>13</v>
      </c>
    </row>
    <row r="96" spans="1:12" x14ac:dyDescent="0.2">
      <c r="A96" s="10"/>
      <c r="B96" s="4"/>
      <c r="C96" s="7"/>
      <c r="D96" s="6"/>
      <c r="E96" s="6"/>
      <c r="F96" s="4" t="s">
        <v>5</v>
      </c>
      <c r="G96" s="6"/>
      <c r="H96" s="67" t="s">
        <v>303</v>
      </c>
      <c r="I96" s="4" t="s">
        <v>303</v>
      </c>
      <c r="J96" s="4" t="s">
        <v>474</v>
      </c>
      <c r="K96" s="6"/>
      <c r="L96" s="6"/>
    </row>
    <row r="97" spans="1:12" x14ac:dyDescent="0.2">
      <c r="A97" s="3"/>
      <c r="B97" s="5"/>
      <c r="C97" s="8"/>
      <c r="D97" s="5"/>
      <c r="E97" s="5"/>
      <c r="F97" s="5"/>
      <c r="G97" s="5"/>
      <c r="H97" s="5"/>
      <c r="I97" s="5"/>
      <c r="J97" s="3" t="s">
        <v>473</v>
      </c>
      <c r="K97" s="5"/>
      <c r="L97" s="5"/>
    </row>
    <row r="98" spans="1:12" x14ac:dyDescent="0.2">
      <c r="A98" s="329" t="s">
        <v>1642</v>
      </c>
      <c r="B98" s="330" t="s">
        <v>362</v>
      </c>
      <c r="C98" s="331">
        <v>41834</v>
      </c>
      <c r="D98" s="329" t="s">
        <v>1644</v>
      </c>
      <c r="E98" s="332" t="s">
        <v>1124</v>
      </c>
      <c r="F98" s="333">
        <v>778000</v>
      </c>
      <c r="G98" s="333">
        <v>664100</v>
      </c>
      <c r="H98" s="334">
        <v>160</v>
      </c>
      <c r="I98" s="332">
        <v>145.69999999999999</v>
      </c>
      <c r="J98" s="335">
        <v>5276</v>
      </c>
      <c r="K98" s="332">
        <v>49</v>
      </c>
      <c r="L98" s="336">
        <v>0.85</v>
      </c>
    </row>
    <row r="99" spans="1:12" x14ac:dyDescent="0.2">
      <c r="A99" s="337" t="s">
        <v>61</v>
      </c>
      <c r="B99" s="330" t="s">
        <v>1643</v>
      </c>
      <c r="C99" s="331"/>
      <c r="D99" s="338"/>
      <c r="E99" s="332"/>
      <c r="F99" s="339"/>
      <c r="G99" s="333"/>
      <c r="H99" s="334"/>
      <c r="I99" s="332"/>
      <c r="J99" s="340">
        <v>4863</v>
      </c>
      <c r="K99" s="332"/>
      <c r="L99" s="341"/>
    </row>
    <row r="100" spans="1:12" x14ac:dyDescent="0.2">
      <c r="A100" s="337"/>
      <c r="B100" s="330"/>
      <c r="C100" s="331"/>
      <c r="D100" s="338"/>
      <c r="E100" s="332"/>
      <c r="F100" s="339"/>
      <c r="G100" s="333"/>
      <c r="H100" s="334"/>
      <c r="I100" s="332"/>
      <c r="J100" s="340"/>
      <c r="K100" s="332"/>
      <c r="L100" s="341"/>
    </row>
    <row r="101" spans="1:12" x14ac:dyDescent="0.2">
      <c r="A101" s="167" t="s">
        <v>1645</v>
      </c>
      <c r="B101" s="71" t="s">
        <v>1646</v>
      </c>
      <c r="C101" s="88">
        <v>41794</v>
      </c>
      <c r="D101" s="230" t="s">
        <v>1648</v>
      </c>
      <c r="E101" s="211" t="s">
        <v>1363</v>
      </c>
      <c r="F101" s="231">
        <v>460000</v>
      </c>
      <c r="G101" s="232">
        <v>491000</v>
      </c>
      <c r="H101" s="233">
        <v>119</v>
      </c>
      <c r="I101" s="211">
        <v>106.2</v>
      </c>
      <c r="J101" s="234">
        <v>4244</v>
      </c>
      <c r="K101" s="211">
        <v>55</v>
      </c>
      <c r="L101" s="235">
        <v>1.07</v>
      </c>
    </row>
    <row r="102" spans="1:12" x14ac:dyDescent="0.2">
      <c r="A102" s="167" t="s">
        <v>502</v>
      </c>
      <c r="B102" s="71" t="s">
        <v>1647</v>
      </c>
      <c r="C102" s="88"/>
      <c r="D102" s="230"/>
      <c r="E102" s="211"/>
      <c r="F102" s="231"/>
      <c r="G102" s="232"/>
      <c r="H102" s="233"/>
      <c r="I102" s="211"/>
      <c r="J102" s="234">
        <v>3866</v>
      </c>
      <c r="K102" s="211"/>
      <c r="L102" s="336"/>
    </row>
    <row r="103" spans="1:12" x14ac:dyDescent="0.2">
      <c r="A103" s="167"/>
      <c r="B103" s="71"/>
      <c r="C103" s="88"/>
      <c r="D103" s="230"/>
      <c r="E103" s="211"/>
      <c r="F103" s="231"/>
      <c r="G103" s="232"/>
      <c r="H103" s="233"/>
      <c r="I103" s="211"/>
      <c r="J103" s="234"/>
      <c r="K103" s="211"/>
      <c r="L103" s="235"/>
    </row>
    <row r="104" spans="1:12" x14ac:dyDescent="0.2">
      <c r="A104" s="167" t="s">
        <v>1654</v>
      </c>
      <c r="B104" s="71" t="s">
        <v>1652</v>
      </c>
      <c r="C104" s="331">
        <v>41879</v>
      </c>
      <c r="D104" s="230" t="s">
        <v>1655</v>
      </c>
      <c r="E104" s="211" t="s">
        <v>1656</v>
      </c>
      <c r="F104" s="231">
        <v>283500</v>
      </c>
      <c r="G104" s="232">
        <v>291900</v>
      </c>
      <c r="H104" s="233">
        <v>60</v>
      </c>
      <c r="I104" s="211">
        <v>48</v>
      </c>
      <c r="J104" s="234">
        <v>4360</v>
      </c>
      <c r="K104" s="211">
        <v>55</v>
      </c>
      <c r="L104" s="235">
        <v>1.03</v>
      </c>
    </row>
    <row r="105" spans="1:12" x14ac:dyDescent="0.2">
      <c r="A105" s="167" t="s">
        <v>63</v>
      </c>
      <c r="B105" s="71" t="s">
        <v>1653</v>
      </c>
      <c r="C105" s="331"/>
      <c r="D105" s="230" t="s">
        <v>1657</v>
      </c>
      <c r="E105" s="211" t="s">
        <v>1658</v>
      </c>
      <c r="F105" s="231"/>
      <c r="G105" s="232"/>
      <c r="H105" s="233"/>
      <c r="I105" s="211"/>
      <c r="J105" s="234">
        <v>4180</v>
      </c>
      <c r="K105" s="211"/>
      <c r="L105" s="235"/>
    </row>
    <row r="106" spans="1:12" x14ac:dyDescent="0.2">
      <c r="A106" s="167"/>
      <c r="B106" s="71"/>
      <c r="C106" s="331"/>
      <c r="D106" s="230"/>
      <c r="E106" s="211"/>
      <c r="F106" s="231"/>
      <c r="G106" s="232"/>
      <c r="H106" s="233"/>
      <c r="I106" s="211"/>
      <c r="J106" s="234"/>
      <c r="K106" s="211"/>
      <c r="L106" s="336"/>
    </row>
    <row r="107" spans="1:12" x14ac:dyDescent="0.2">
      <c r="A107" s="295" t="s">
        <v>1661</v>
      </c>
      <c r="B107" s="296" t="s">
        <v>1662</v>
      </c>
      <c r="C107" s="297">
        <v>41885</v>
      </c>
      <c r="D107" s="298" t="s">
        <v>1659</v>
      </c>
      <c r="E107" s="299" t="s">
        <v>1660</v>
      </c>
      <c r="F107" s="300">
        <v>305600</v>
      </c>
      <c r="G107" s="301">
        <v>305600</v>
      </c>
      <c r="H107" s="302">
        <v>71.75</v>
      </c>
      <c r="I107" s="299">
        <v>66.400000000000006</v>
      </c>
      <c r="J107" s="303">
        <v>4536</v>
      </c>
      <c r="K107" s="299">
        <v>55</v>
      </c>
      <c r="L107" s="304">
        <v>1</v>
      </c>
    </row>
    <row r="108" spans="1:12" x14ac:dyDescent="0.2">
      <c r="A108" s="295" t="s">
        <v>65</v>
      </c>
      <c r="B108" s="296"/>
      <c r="C108" s="297"/>
      <c r="D108" s="298"/>
      <c r="E108" s="299"/>
      <c r="F108" s="300"/>
      <c r="G108" s="301"/>
      <c r="H108" s="302"/>
      <c r="I108" s="299"/>
      <c r="J108" s="303">
        <v>4259</v>
      </c>
      <c r="K108" s="299"/>
      <c r="L108" s="304"/>
    </row>
    <row r="109" spans="1:12" x14ac:dyDescent="0.2">
      <c r="A109" s="295"/>
      <c r="B109" s="296"/>
      <c r="C109" s="297"/>
      <c r="D109" s="230"/>
      <c r="E109" s="211"/>
      <c r="F109" s="231"/>
      <c r="G109" s="232"/>
      <c r="H109" s="233"/>
      <c r="I109" s="211"/>
      <c r="J109" s="234"/>
      <c r="K109" s="211"/>
      <c r="L109" s="304"/>
    </row>
    <row r="110" spans="1:12" x14ac:dyDescent="0.2">
      <c r="A110" s="295" t="s">
        <v>1663</v>
      </c>
      <c r="B110" s="296" t="s">
        <v>1665</v>
      </c>
      <c r="C110" s="297">
        <v>41906</v>
      </c>
      <c r="D110" s="298" t="s">
        <v>1664</v>
      </c>
      <c r="E110" s="299" t="s">
        <v>1302</v>
      </c>
      <c r="F110" s="300">
        <v>420000</v>
      </c>
      <c r="G110" s="301">
        <v>308400</v>
      </c>
      <c r="H110" s="302">
        <v>67.989999999999995</v>
      </c>
      <c r="I110" s="299">
        <v>67.989999999999995</v>
      </c>
      <c r="J110" s="303">
        <v>6177</v>
      </c>
      <c r="K110" s="299">
        <v>56</v>
      </c>
      <c r="L110" s="311">
        <v>0.73</v>
      </c>
    </row>
    <row r="111" spans="1:12" x14ac:dyDescent="0.2">
      <c r="A111" s="295" t="s">
        <v>58</v>
      </c>
      <c r="B111" s="296"/>
      <c r="C111" s="297"/>
      <c r="D111" s="298"/>
      <c r="E111" s="299"/>
      <c r="F111" s="300"/>
      <c r="G111" s="301"/>
      <c r="H111" s="302"/>
      <c r="I111" s="299"/>
      <c r="J111" s="303">
        <v>6177</v>
      </c>
      <c r="K111" s="299"/>
      <c r="L111" s="304"/>
    </row>
    <row r="112" spans="1:12" x14ac:dyDescent="0.2">
      <c r="A112" s="167"/>
      <c r="B112" s="71"/>
      <c r="C112" s="88"/>
      <c r="D112" s="230"/>
      <c r="E112" s="211"/>
      <c r="F112" s="231"/>
      <c r="G112" s="232"/>
      <c r="H112" s="233"/>
      <c r="I112" s="211"/>
      <c r="J112" s="234"/>
      <c r="K112" s="211"/>
      <c r="L112" s="304"/>
    </row>
    <row r="113" spans="1:12" x14ac:dyDescent="0.2">
      <c r="A113" s="295" t="s">
        <v>693</v>
      </c>
      <c r="B113" s="296" t="s">
        <v>1749</v>
      </c>
      <c r="C113" s="297">
        <v>41760</v>
      </c>
      <c r="D113" s="298" t="s">
        <v>1751</v>
      </c>
      <c r="E113" s="299" t="s">
        <v>1752</v>
      </c>
      <c r="F113" s="354">
        <v>324000</v>
      </c>
      <c r="G113" s="301">
        <v>235600</v>
      </c>
      <c r="H113" s="302">
        <v>53.75</v>
      </c>
      <c r="I113" s="299">
        <v>53.04</v>
      </c>
      <c r="J113" s="303">
        <v>6109</v>
      </c>
      <c r="K113" s="299">
        <v>46</v>
      </c>
      <c r="L113" s="311">
        <v>0.73</v>
      </c>
    </row>
    <row r="114" spans="1:12" x14ac:dyDescent="0.2">
      <c r="A114" s="295" t="s">
        <v>59</v>
      </c>
      <c r="B114" s="296" t="s">
        <v>1750</v>
      </c>
      <c r="C114" s="88"/>
      <c r="D114" s="230"/>
      <c r="E114" s="211"/>
      <c r="F114" s="231"/>
      <c r="G114" s="232"/>
      <c r="H114" s="233"/>
      <c r="I114" s="211"/>
      <c r="J114" s="303">
        <v>6028</v>
      </c>
      <c r="K114" s="211"/>
      <c r="L114" s="235"/>
    </row>
    <row r="115" spans="1:12" x14ac:dyDescent="0.2">
      <c r="A115" s="295"/>
      <c r="B115" s="296"/>
      <c r="C115" s="297"/>
      <c r="D115" s="298"/>
      <c r="E115" s="299"/>
      <c r="F115" s="300"/>
      <c r="G115" s="301"/>
      <c r="H115" s="302"/>
      <c r="I115" s="299"/>
      <c r="J115" s="303"/>
      <c r="K115" s="299"/>
      <c r="L115" s="304"/>
    </row>
    <row r="116" spans="1:12" x14ac:dyDescent="0.2">
      <c r="A116" s="167"/>
      <c r="B116" s="71"/>
      <c r="C116" s="88"/>
      <c r="D116" s="230"/>
      <c r="E116" s="349"/>
      <c r="F116" s="231"/>
      <c r="G116" s="232"/>
      <c r="H116" s="233"/>
      <c r="I116" s="211"/>
      <c r="J116" s="234"/>
      <c r="K116" s="211"/>
      <c r="L116" s="336"/>
    </row>
    <row r="117" spans="1:12" x14ac:dyDescent="0.2">
      <c r="A117" s="167"/>
      <c r="B117" s="71"/>
      <c r="C117" s="88"/>
      <c r="D117" s="230"/>
      <c r="E117" s="211"/>
      <c r="F117" s="231"/>
      <c r="G117" s="232"/>
      <c r="H117" s="233"/>
      <c r="I117" s="211"/>
      <c r="J117" s="234"/>
      <c r="K117" s="211"/>
      <c r="L117" s="235"/>
    </row>
    <row r="118" spans="1:12" x14ac:dyDescent="0.2">
      <c r="A118" s="295"/>
      <c r="B118" s="296"/>
      <c r="C118" s="297"/>
      <c r="D118" s="230"/>
      <c r="E118" s="299"/>
      <c r="F118" s="300"/>
      <c r="G118" s="301"/>
      <c r="H118" s="302"/>
      <c r="I118" s="299"/>
      <c r="J118" s="303"/>
      <c r="K118" s="299"/>
      <c r="L118" s="235"/>
    </row>
  </sheetData>
  <mergeCells count="5">
    <mergeCell ref="B1:L1"/>
    <mergeCell ref="D27:F27"/>
    <mergeCell ref="D54:E54"/>
    <mergeCell ref="D83:E83"/>
    <mergeCell ref="B94:L94"/>
  </mergeCells>
  <pageMargins left="0.2" right="0.2" top="0.25" bottom="0.25" header="0.5" footer="0"/>
  <pageSetup scale="99" orientation="landscape" horizontalDpi="1200" verticalDpi="1200"/>
  <headerFooter alignWithMargins="0"/>
  <rowBreaks count="1" manualBreakCount="1">
    <brk id="46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93"/>
  <sheetViews>
    <sheetView zoomScaleNormal="100" workbookViewId="0">
      <selection activeCell="M77" sqref="M77"/>
    </sheetView>
  </sheetViews>
  <sheetFormatPr defaultRowHeight="12.75" x14ac:dyDescent="0.2"/>
  <cols>
    <col min="1" max="1" width="11.42578125" customWidth="1"/>
    <col min="2" max="2" width="18.28515625" customWidth="1"/>
    <col min="3" max="3" width="7.28515625" customWidth="1"/>
    <col min="4" max="4" width="18.85546875" customWidth="1"/>
    <col min="5" max="5" width="18.7109375" customWidth="1"/>
    <col min="6" max="6" width="11.5703125" customWidth="1"/>
    <col min="7" max="7" width="11.7109375" customWidth="1"/>
    <col min="8" max="8" width="9" customWidth="1"/>
    <col min="9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15.75" thickBot="1" x14ac:dyDescent="0.25">
      <c r="A1" s="342" t="s">
        <v>33</v>
      </c>
      <c r="B1" s="556" t="s">
        <v>1666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2.75" customHeight="1" x14ac:dyDescent="0.2">
      <c r="A2" s="2" t="s">
        <v>0</v>
      </c>
      <c r="B2" s="2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54" t="s">
        <v>6</v>
      </c>
      <c r="H2" s="2" t="s">
        <v>301</v>
      </c>
      <c r="I2" s="2" t="s">
        <v>302</v>
      </c>
      <c r="J2" s="2" t="s">
        <v>10</v>
      </c>
      <c r="K2" s="2" t="s">
        <v>12</v>
      </c>
      <c r="L2" s="9" t="s">
        <v>13</v>
      </c>
    </row>
    <row r="3" spans="1:12" x14ac:dyDescent="0.2">
      <c r="A3" s="10"/>
      <c r="B3" s="4"/>
      <c r="C3" s="7"/>
      <c r="D3" s="6"/>
      <c r="E3" s="6"/>
      <c r="F3" s="4" t="s">
        <v>5</v>
      </c>
      <c r="G3" s="6"/>
      <c r="H3" s="67" t="s">
        <v>303</v>
      </c>
      <c r="I3" s="4" t="s">
        <v>303</v>
      </c>
      <c r="J3" s="4" t="s">
        <v>474</v>
      </c>
      <c r="K3" s="6"/>
      <c r="L3" s="6"/>
    </row>
    <row r="4" spans="1:12" x14ac:dyDescent="0.2">
      <c r="A4" s="3"/>
      <c r="B4" s="5"/>
      <c r="C4" s="8"/>
      <c r="D4" s="5"/>
      <c r="E4" s="5"/>
      <c r="F4" s="5"/>
      <c r="G4" s="5"/>
      <c r="H4" s="5"/>
      <c r="I4" s="5"/>
      <c r="J4" s="3" t="s">
        <v>473</v>
      </c>
      <c r="K4" s="5"/>
      <c r="L4" s="5"/>
    </row>
    <row r="5" spans="1:12" x14ac:dyDescent="0.2">
      <c r="A5" s="312" t="s">
        <v>204</v>
      </c>
      <c r="B5" s="296" t="s">
        <v>1670</v>
      </c>
      <c r="C5" s="297">
        <v>41925</v>
      </c>
      <c r="D5" s="312" t="s">
        <v>1668</v>
      </c>
      <c r="E5" s="299" t="s">
        <v>1129</v>
      </c>
      <c r="F5" s="301">
        <v>850000</v>
      </c>
      <c r="G5" s="301">
        <v>1806400</v>
      </c>
      <c r="H5" s="302">
        <v>422.23</v>
      </c>
      <c r="I5" s="299">
        <v>367.9</v>
      </c>
      <c r="J5" s="327">
        <v>2202</v>
      </c>
      <c r="K5" s="299">
        <v>46</v>
      </c>
      <c r="L5" s="311">
        <f>G5/F5</f>
        <v>2.1251764705882352</v>
      </c>
    </row>
    <row r="6" spans="1:12" x14ac:dyDescent="0.2">
      <c r="A6" s="295" t="s">
        <v>1667</v>
      </c>
      <c r="B6" s="296" t="s">
        <v>1670</v>
      </c>
      <c r="C6" s="297"/>
      <c r="D6" s="298" t="s">
        <v>1669</v>
      </c>
      <c r="E6" s="299"/>
      <c r="F6" s="300"/>
      <c r="G6" s="301"/>
      <c r="H6" s="302"/>
      <c r="I6" s="299"/>
      <c r="J6" s="303">
        <v>2013</v>
      </c>
      <c r="K6" s="299">
        <v>51</v>
      </c>
      <c r="L6" s="304"/>
    </row>
    <row r="7" spans="1:12" x14ac:dyDescent="0.2">
      <c r="A7" s="295" t="s">
        <v>206</v>
      </c>
      <c r="B7" s="296" t="s">
        <v>1671</v>
      </c>
      <c r="C7" s="297"/>
      <c r="D7" s="298"/>
      <c r="E7" s="299"/>
      <c r="F7" s="300"/>
      <c r="G7" s="301"/>
      <c r="H7" s="302"/>
      <c r="I7" s="299"/>
      <c r="J7" s="303"/>
      <c r="K7" s="299">
        <v>54</v>
      </c>
      <c r="L7" s="304"/>
    </row>
    <row r="8" spans="1:12" x14ac:dyDescent="0.2">
      <c r="A8" s="295" t="s">
        <v>207</v>
      </c>
      <c r="B8" s="296" t="s">
        <v>1671</v>
      </c>
      <c r="C8" s="297"/>
      <c r="D8" s="298" t="s">
        <v>1674</v>
      </c>
      <c r="E8" s="299"/>
      <c r="F8" s="300"/>
      <c r="G8" s="301"/>
      <c r="H8" s="302"/>
      <c r="I8" s="299"/>
      <c r="J8" s="303"/>
      <c r="K8" s="299">
        <v>60</v>
      </c>
      <c r="L8" s="304"/>
    </row>
    <row r="9" spans="1:12" x14ac:dyDescent="0.2">
      <c r="A9" s="295"/>
      <c r="B9" s="296"/>
      <c r="C9" s="297"/>
      <c r="D9" s="298"/>
      <c r="E9" s="299"/>
      <c r="F9" s="300"/>
      <c r="G9" s="301"/>
      <c r="H9" s="302"/>
      <c r="I9" s="299"/>
      <c r="J9" s="303"/>
      <c r="K9" s="299"/>
      <c r="L9" s="311"/>
    </row>
    <row r="10" spans="1:12" x14ac:dyDescent="0.2">
      <c r="A10" s="295" t="s">
        <v>1672</v>
      </c>
      <c r="B10" s="296" t="s">
        <v>352</v>
      </c>
      <c r="C10" s="297">
        <v>41921</v>
      </c>
      <c r="D10" s="298" t="s">
        <v>1673</v>
      </c>
      <c r="E10" s="299" t="s">
        <v>42</v>
      </c>
      <c r="F10" s="300">
        <v>85000</v>
      </c>
      <c r="G10" s="301">
        <v>128700</v>
      </c>
      <c r="H10" s="302">
        <v>80</v>
      </c>
      <c r="I10" s="299">
        <v>28</v>
      </c>
      <c r="J10" s="303">
        <v>1214</v>
      </c>
      <c r="K10" s="299">
        <v>53</v>
      </c>
      <c r="L10" s="311">
        <f>G10/F10</f>
        <v>1.5141176470588236</v>
      </c>
    </row>
    <row r="11" spans="1:12" x14ac:dyDescent="0.2">
      <c r="A11" s="325" t="s">
        <v>61</v>
      </c>
      <c r="B11" s="296"/>
      <c r="C11" s="297"/>
      <c r="D11" s="298" t="s">
        <v>1700</v>
      </c>
      <c r="E11" s="299"/>
      <c r="F11" s="300"/>
      <c r="G11" s="301"/>
      <c r="H11" s="302"/>
      <c r="I11" s="299"/>
      <c r="J11" s="303">
        <v>1063</v>
      </c>
      <c r="K11" s="299"/>
      <c r="L11" s="304"/>
    </row>
    <row r="12" spans="1:12" x14ac:dyDescent="0.2">
      <c r="A12" s="167"/>
      <c r="B12" s="71"/>
      <c r="C12" s="331"/>
      <c r="D12" s="230"/>
      <c r="E12" s="211"/>
      <c r="F12" s="231"/>
      <c r="G12" s="232"/>
      <c r="H12" s="233"/>
      <c r="I12" s="211"/>
      <c r="J12" s="234"/>
      <c r="K12" s="211"/>
      <c r="L12" s="235"/>
    </row>
    <row r="13" spans="1:12" x14ac:dyDescent="0.2">
      <c r="A13" s="167" t="s">
        <v>1675</v>
      </c>
      <c r="B13" s="71" t="s">
        <v>1676</v>
      </c>
      <c r="C13" s="88">
        <v>41939</v>
      </c>
      <c r="D13" s="230" t="s">
        <v>1678</v>
      </c>
      <c r="E13" s="211" t="s">
        <v>1660</v>
      </c>
      <c r="F13" s="231">
        <v>333333</v>
      </c>
      <c r="G13" s="232">
        <v>346800</v>
      </c>
      <c r="H13" s="233">
        <v>80</v>
      </c>
      <c r="I13" s="211">
        <v>71</v>
      </c>
      <c r="J13" s="234">
        <v>4610</v>
      </c>
      <c r="K13" s="211">
        <v>55</v>
      </c>
      <c r="L13" s="237">
        <f>G13/F13</f>
        <v>1.0404010404010404</v>
      </c>
    </row>
    <row r="14" spans="1:12" x14ac:dyDescent="0.2">
      <c r="A14" s="180" t="s">
        <v>65</v>
      </c>
      <c r="B14" s="71" t="s">
        <v>1677</v>
      </c>
      <c r="C14" s="88"/>
      <c r="D14" s="230" t="s">
        <v>1679</v>
      </c>
      <c r="E14" s="211"/>
      <c r="F14" s="231"/>
      <c r="G14" s="232"/>
      <c r="H14" s="233"/>
      <c r="I14" s="211"/>
      <c r="J14" s="234">
        <v>4167</v>
      </c>
      <c r="K14" s="211"/>
      <c r="L14" s="235"/>
    </row>
    <row r="15" spans="1:12" x14ac:dyDescent="0.2">
      <c r="A15" s="295"/>
      <c r="B15" s="296"/>
      <c r="C15" s="297"/>
      <c r="D15" s="298"/>
      <c r="E15" s="299"/>
      <c r="F15" s="300"/>
      <c r="G15" s="301"/>
      <c r="H15" s="302"/>
      <c r="I15" s="299"/>
      <c r="J15" s="303"/>
      <c r="K15" s="299"/>
      <c r="L15" s="304"/>
    </row>
    <row r="16" spans="1:12" x14ac:dyDescent="0.2">
      <c r="A16" s="295" t="s">
        <v>1680</v>
      </c>
      <c r="B16" s="296" t="s">
        <v>585</v>
      </c>
      <c r="C16" s="297">
        <v>41940</v>
      </c>
      <c r="D16" s="298" t="s">
        <v>1682</v>
      </c>
      <c r="E16" s="299" t="s">
        <v>1683</v>
      </c>
      <c r="F16" s="300">
        <v>102859</v>
      </c>
      <c r="G16" s="301">
        <v>176300</v>
      </c>
      <c r="H16" s="302">
        <v>10</v>
      </c>
      <c r="I16" s="299">
        <v>0</v>
      </c>
      <c r="J16" s="303"/>
      <c r="K16" s="299"/>
      <c r="L16" s="311">
        <f>G16/F16</f>
        <v>1.7139968306127806</v>
      </c>
    </row>
    <row r="17" spans="1:12" x14ac:dyDescent="0.2">
      <c r="A17" s="325" t="s">
        <v>62</v>
      </c>
      <c r="B17" s="296" t="s">
        <v>1681</v>
      </c>
      <c r="C17" s="297"/>
      <c r="D17" s="298" t="s">
        <v>1684</v>
      </c>
      <c r="E17" s="547" t="s">
        <v>1701</v>
      </c>
      <c r="F17" s="522"/>
      <c r="G17" s="301"/>
      <c r="H17" s="302"/>
      <c r="I17" s="299"/>
      <c r="J17" s="303"/>
      <c r="K17" s="299"/>
      <c r="L17" s="311"/>
    </row>
    <row r="18" spans="1:12" x14ac:dyDescent="0.2">
      <c r="A18" s="295"/>
      <c r="B18" s="296"/>
      <c r="C18" s="297"/>
      <c r="D18" s="298"/>
      <c r="E18" s="299"/>
      <c r="F18" s="300"/>
      <c r="G18" s="301"/>
      <c r="H18" s="302"/>
      <c r="I18" s="299"/>
      <c r="J18" s="303"/>
      <c r="K18" s="299"/>
      <c r="L18" s="304"/>
    </row>
    <row r="19" spans="1:12" x14ac:dyDescent="0.2">
      <c r="A19" s="295" t="s">
        <v>1685</v>
      </c>
      <c r="B19" s="296" t="s">
        <v>1686</v>
      </c>
      <c r="C19" s="297">
        <v>41983</v>
      </c>
      <c r="D19" s="298" t="s">
        <v>1688</v>
      </c>
      <c r="E19" s="299" t="s">
        <v>1689</v>
      </c>
      <c r="F19" s="300">
        <v>16462.5</v>
      </c>
      <c r="G19" s="301">
        <v>11900</v>
      </c>
      <c r="H19" s="302">
        <v>13.17</v>
      </c>
      <c r="I19" s="299">
        <v>0</v>
      </c>
      <c r="J19" s="303">
        <v>0</v>
      </c>
      <c r="K19" s="299"/>
      <c r="L19" s="311">
        <f>G19/F19</f>
        <v>0.72285497342444949</v>
      </c>
    </row>
    <row r="20" spans="1:12" x14ac:dyDescent="0.2">
      <c r="A20" s="325" t="s">
        <v>502</v>
      </c>
      <c r="B20" s="296" t="s">
        <v>1687</v>
      </c>
      <c r="C20" s="297"/>
      <c r="D20" s="298" t="s">
        <v>1669</v>
      </c>
      <c r="E20" s="299" t="s">
        <v>1690</v>
      </c>
      <c r="F20" s="300"/>
      <c r="G20" s="301"/>
      <c r="H20" s="302"/>
      <c r="I20" s="299"/>
      <c r="J20" s="303">
        <v>1250</v>
      </c>
      <c r="K20" s="299"/>
      <c r="L20" s="311"/>
    </row>
    <row r="21" spans="1:12" s="323" customFormat="1" x14ac:dyDescent="0.2">
      <c r="A21" s="167"/>
      <c r="B21" s="71"/>
      <c r="C21" s="88"/>
      <c r="D21" s="547" t="s">
        <v>1691</v>
      </c>
      <c r="E21" s="548"/>
      <c r="F21" s="231"/>
      <c r="G21" s="232"/>
      <c r="H21" s="233"/>
      <c r="I21" s="211"/>
      <c r="J21" s="234"/>
      <c r="K21" s="211"/>
      <c r="L21" s="235"/>
    </row>
    <row r="22" spans="1:12" x14ac:dyDescent="0.2">
      <c r="A22" s="295"/>
      <c r="B22" s="296"/>
      <c r="C22" s="297"/>
      <c r="D22" s="298"/>
      <c r="E22" s="299"/>
      <c r="F22" s="300"/>
      <c r="G22" s="301"/>
      <c r="H22" s="302"/>
      <c r="I22" s="299"/>
      <c r="J22" s="303"/>
      <c r="K22" s="299"/>
      <c r="L22" s="304"/>
    </row>
    <row r="23" spans="1:12" x14ac:dyDescent="0.2">
      <c r="A23" s="167" t="s">
        <v>1693</v>
      </c>
      <c r="B23" s="71" t="s">
        <v>1694</v>
      </c>
      <c r="C23" s="88">
        <v>41992</v>
      </c>
      <c r="D23" s="230" t="s">
        <v>1692</v>
      </c>
      <c r="E23" s="211" t="s">
        <v>725</v>
      </c>
      <c r="F23" s="231">
        <v>415000</v>
      </c>
      <c r="G23" s="232">
        <v>379100</v>
      </c>
      <c r="H23" s="233">
        <v>79</v>
      </c>
      <c r="I23" s="211">
        <v>78</v>
      </c>
      <c r="J23" s="234">
        <v>5300</v>
      </c>
      <c r="K23" s="211">
        <v>68</v>
      </c>
      <c r="L23" s="237">
        <f>G23/F23</f>
        <v>0.91349397590361447</v>
      </c>
    </row>
    <row r="24" spans="1:12" x14ac:dyDescent="0.2">
      <c r="A24" s="180" t="s">
        <v>64</v>
      </c>
      <c r="B24" s="71" t="s">
        <v>1695</v>
      </c>
      <c r="C24" s="88"/>
      <c r="D24" s="230"/>
      <c r="E24" s="211"/>
      <c r="F24" s="231"/>
      <c r="G24" s="232"/>
      <c r="H24" s="233"/>
      <c r="I24" s="211"/>
      <c r="J24" s="234">
        <v>5253</v>
      </c>
      <c r="K24" s="211"/>
      <c r="L24" s="235"/>
    </row>
    <row r="25" spans="1:12" x14ac:dyDescent="0.2">
      <c r="A25" s="295"/>
      <c r="B25" s="296"/>
      <c r="C25" s="297"/>
      <c r="D25" s="230"/>
      <c r="E25" s="299"/>
      <c r="F25" s="300"/>
      <c r="G25" s="301"/>
      <c r="H25" s="302"/>
      <c r="I25" s="299"/>
      <c r="J25" s="234"/>
      <c r="K25" s="299"/>
      <c r="L25" s="235"/>
    </row>
    <row r="26" spans="1:12" x14ac:dyDescent="0.2">
      <c r="A26" s="295" t="s">
        <v>1696</v>
      </c>
      <c r="B26" s="296" t="s">
        <v>1697</v>
      </c>
      <c r="C26" s="297">
        <v>42013</v>
      </c>
      <c r="D26" s="298" t="s">
        <v>1698</v>
      </c>
      <c r="E26" s="299" t="s">
        <v>262</v>
      </c>
      <c r="F26" s="354">
        <v>700000</v>
      </c>
      <c r="G26" s="301">
        <v>744000</v>
      </c>
      <c r="H26" s="302">
        <v>160</v>
      </c>
      <c r="I26" s="299">
        <v>155</v>
      </c>
      <c r="J26" s="303">
        <v>4516</v>
      </c>
      <c r="K26" s="299">
        <v>62</v>
      </c>
      <c r="L26" s="311">
        <f>G26/F26</f>
        <v>1.0628571428571429</v>
      </c>
    </row>
    <row r="27" spans="1:12" x14ac:dyDescent="0.2">
      <c r="A27" s="325" t="s">
        <v>19</v>
      </c>
      <c r="B27" s="296" t="s">
        <v>1699</v>
      </c>
      <c r="C27" s="88"/>
      <c r="D27" s="230"/>
      <c r="E27" s="211"/>
      <c r="F27" s="300"/>
      <c r="G27" s="232"/>
      <c r="H27" s="233"/>
      <c r="I27" s="211"/>
      <c r="J27" s="303">
        <v>4375</v>
      </c>
      <c r="K27" s="211"/>
      <c r="L27" s="336"/>
    </row>
    <row r="28" spans="1:12" x14ac:dyDescent="0.2">
      <c r="A28" s="167"/>
      <c r="B28" s="71"/>
      <c r="C28" s="88"/>
      <c r="D28" s="230"/>
      <c r="E28" s="211"/>
      <c r="F28" s="231"/>
      <c r="G28" s="232"/>
      <c r="H28" s="233"/>
      <c r="I28" s="211"/>
      <c r="J28" s="234"/>
      <c r="K28" s="211"/>
      <c r="L28" s="336"/>
    </row>
    <row r="29" spans="1:12" x14ac:dyDescent="0.2">
      <c r="A29" s="295" t="s">
        <v>1704</v>
      </c>
      <c r="B29" s="296" t="s">
        <v>1090</v>
      </c>
      <c r="C29" s="297">
        <v>42076</v>
      </c>
      <c r="D29" s="298" t="s">
        <v>1092</v>
      </c>
      <c r="E29" s="299" t="s">
        <v>1703</v>
      </c>
      <c r="F29" s="300">
        <v>257337</v>
      </c>
      <c r="G29" s="301">
        <v>632400</v>
      </c>
      <c r="H29" s="302">
        <v>152.6</v>
      </c>
      <c r="I29" s="299">
        <v>134</v>
      </c>
      <c r="J29" s="303">
        <v>1801</v>
      </c>
      <c r="K29" s="299">
        <v>45</v>
      </c>
      <c r="L29" s="304">
        <v>2.48</v>
      </c>
    </row>
    <row r="30" spans="1:12" x14ac:dyDescent="0.2">
      <c r="A30" s="325" t="s">
        <v>25</v>
      </c>
      <c r="B30" s="296" t="s">
        <v>1705</v>
      </c>
      <c r="C30" s="297"/>
      <c r="D30" s="298"/>
      <c r="E30" s="299"/>
      <c r="F30" s="300"/>
      <c r="G30" s="301"/>
      <c r="H30" s="302"/>
      <c r="I30" s="299"/>
      <c r="J30" s="303">
        <v>1686</v>
      </c>
      <c r="K30" s="299"/>
      <c r="L30" s="304"/>
    </row>
    <row r="31" spans="1:12" x14ac:dyDescent="0.2">
      <c r="A31" s="167"/>
      <c r="B31" s="71"/>
      <c r="C31" s="88"/>
      <c r="D31" s="230"/>
      <c r="E31" s="269"/>
      <c r="F31" s="231"/>
      <c r="G31" s="232"/>
      <c r="H31" s="233"/>
      <c r="I31" s="211"/>
      <c r="J31" s="234"/>
      <c r="K31" s="211"/>
      <c r="L31" s="336"/>
    </row>
    <row r="32" spans="1:12" x14ac:dyDescent="0.2">
      <c r="A32" s="167" t="s">
        <v>1706</v>
      </c>
      <c r="B32" s="71" t="s">
        <v>1708</v>
      </c>
      <c r="C32" s="88">
        <v>42076</v>
      </c>
      <c r="D32" s="77" t="s">
        <v>1707</v>
      </c>
      <c r="E32" s="211" t="s">
        <v>246</v>
      </c>
      <c r="F32" s="231">
        <v>950000</v>
      </c>
      <c r="G32" s="232">
        <v>689900</v>
      </c>
      <c r="H32" s="233">
        <v>160</v>
      </c>
      <c r="I32" s="211">
        <v>156.80000000000001</v>
      </c>
      <c r="J32" s="234">
        <v>6059</v>
      </c>
      <c r="K32" s="211">
        <v>41</v>
      </c>
      <c r="L32" s="235">
        <v>0.73</v>
      </c>
    </row>
    <row r="33" spans="1:12" x14ac:dyDescent="0.2">
      <c r="A33" s="173" t="s">
        <v>19</v>
      </c>
      <c r="B33" s="71" t="s">
        <v>1182</v>
      </c>
      <c r="C33" s="88"/>
      <c r="D33" s="530" t="s">
        <v>1714</v>
      </c>
      <c r="E33" s="567"/>
      <c r="F33" s="567"/>
      <c r="G33" s="560"/>
      <c r="H33" s="233"/>
      <c r="I33" s="211"/>
      <c r="J33" s="234">
        <v>5938</v>
      </c>
      <c r="K33" s="211"/>
      <c r="L33" s="237"/>
    </row>
    <row r="34" spans="1:12" x14ac:dyDescent="0.2">
      <c r="A34" s="212"/>
      <c r="B34" s="71"/>
      <c r="C34" s="88"/>
      <c r="D34" s="212"/>
      <c r="E34" s="212"/>
      <c r="F34" s="231"/>
      <c r="G34" s="232"/>
      <c r="H34" s="233"/>
      <c r="I34" s="211"/>
      <c r="J34" s="234"/>
      <c r="K34" s="211"/>
      <c r="L34" s="237"/>
    </row>
    <row r="35" spans="1:12" x14ac:dyDescent="0.2">
      <c r="A35" s="211" t="s">
        <v>1709</v>
      </c>
      <c r="B35" s="71" t="s">
        <v>1708</v>
      </c>
      <c r="C35" s="88">
        <v>42076</v>
      </c>
      <c r="D35" s="212" t="s">
        <v>1712</v>
      </c>
      <c r="E35" s="211" t="s">
        <v>246</v>
      </c>
      <c r="F35" s="231">
        <v>1600000</v>
      </c>
      <c r="G35" s="232">
        <v>1323200</v>
      </c>
      <c r="H35" s="233">
        <v>286.33</v>
      </c>
      <c r="I35" s="211">
        <v>273.33</v>
      </c>
      <c r="J35" s="234">
        <v>5835</v>
      </c>
      <c r="K35" s="211">
        <v>71</v>
      </c>
      <c r="L35" s="235">
        <v>0.83</v>
      </c>
    </row>
    <row r="36" spans="1:12" x14ac:dyDescent="0.2">
      <c r="A36" s="212" t="s">
        <v>1710</v>
      </c>
      <c r="B36" s="71" t="s">
        <v>1711</v>
      </c>
      <c r="C36" s="88"/>
      <c r="D36" s="530" t="s">
        <v>1713</v>
      </c>
      <c r="E36" s="567"/>
      <c r="F36" s="567"/>
      <c r="G36" s="560"/>
      <c r="H36" s="233"/>
      <c r="I36" s="211"/>
      <c r="J36" s="234">
        <v>5588</v>
      </c>
      <c r="K36" s="211">
        <v>57</v>
      </c>
      <c r="L36" s="235"/>
    </row>
    <row r="37" spans="1:12" x14ac:dyDescent="0.2">
      <c r="A37" s="212"/>
      <c r="B37" s="71"/>
      <c r="C37" s="88"/>
      <c r="D37" s="212"/>
      <c r="E37" s="212"/>
      <c r="F37" s="231"/>
      <c r="G37" s="232"/>
      <c r="H37" s="233"/>
      <c r="I37" s="211"/>
      <c r="J37" s="234"/>
      <c r="K37" s="211"/>
      <c r="L37" s="237"/>
    </row>
    <row r="38" spans="1:12" x14ac:dyDescent="0.2">
      <c r="A38" s="313" t="s">
        <v>1155</v>
      </c>
      <c r="B38" s="296" t="s">
        <v>1717</v>
      </c>
      <c r="C38" s="297">
        <v>42108</v>
      </c>
      <c r="D38" s="298" t="s">
        <v>1715</v>
      </c>
      <c r="E38" s="299" t="s">
        <v>1716</v>
      </c>
      <c r="F38" s="300">
        <v>104240</v>
      </c>
      <c r="G38" s="301">
        <v>55200</v>
      </c>
      <c r="H38" s="302">
        <v>13.03</v>
      </c>
      <c r="I38" s="299">
        <v>12</v>
      </c>
      <c r="J38" s="303">
        <v>8700</v>
      </c>
      <c r="K38" s="299">
        <v>45</v>
      </c>
      <c r="L38" s="304">
        <v>0.53</v>
      </c>
    </row>
    <row r="39" spans="1:12" x14ac:dyDescent="0.2">
      <c r="A39" s="355" t="s">
        <v>62</v>
      </c>
      <c r="B39" s="296" t="s">
        <v>1156</v>
      </c>
      <c r="C39" s="297"/>
      <c r="D39" s="312"/>
      <c r="E39" s="299"/>
      <c r="F39" s="300"/>
      <c r="G39" s="301"/>
      <c r="H39" s="302"/>
      <c r="I39" s="299"/>
      <c r="J39" s="303">
        <v>8000</v>
      </c>
      <c r="K39" s="299"/>
      <c r="L39" s="304"/>
    </row>
    <row r="40" spans="1:12" x14ac:dyDescent="0.2">
      <c r="A40" s="174"/>
      <c r="B40" s="71"/>
      <c r="C40" s="88"/>
      <c r="D40" s="174"/>
      <c r="E40" s="211"/>
      <c r="F40" s="231"/>
      <c r="G40" s="232"/>
      <c r="H40" s="233"/>
      <c r="I40" s="211"/>
      <c r="J40" s="234"/>
      <c r="K40" s="211"/>
      <c r="L40" s="235"/>
    </row>
    <row r="41" spans="1:12" x14ac:dyDescent="0.2">
      <c r="A41" s="211" t="s">
        <v>1718</v>
      </c>
      <c r="B41" s="71" t="s">
        <v>1720</v>
      </c>
      <c r="C41" s="88">
        <v>42201</v>
      </c>
      <c r="D41" s="211" t="s">
        <v>1722</v>
      </c>
      <c r="E41" s="211" t="s">
        <v>1723</v>
      </c>
      <c r="F41" s="231">
        <v>450000</v>
      </c>
      <c r="G41" s="232">
        <v>362800</v>
      </c>
      <c r="H41" s="233">
        <v>80</v>
      </c>
      <c r="I41" s="211">
        <v>75.2</v>
      </c>
      <c r="J41" s="234">
        <v>5960</v>
      </c>
      <c r="K41" s="211">
        <v>50</v>
      </c>
      <c r="L41" s="235">
        <v>0.81</v>
      </c>
    </row>
    <row r="42" spans="1:12" x14ac:dyDescent="0.2">
      <c r="A42" s="211" t="s">
        <v>1719</v>
      </c>
      <c r="B42" s="71" t="s">
        <v>161</v>
      </c>
      <c r="C42" s="88"/>
      <c r="D42" s="211"/>
      <c r="E42" s="211"/>
      <c r="F42" s="231"/>
      <c r="G42" s="232"/>
      <c r="H42" s="233"/>
      <c r="I42" s="211"/>
      <c r="J42" s="234">
        <v>5625</v>
      </c>
      <c r="K42" s="211"/>
      <c r="L42" s="235"/>
    </row>
    <row r="43" spans="1:12" x14ac:dyDescent="0.2">
      <c r="A43" s="173" t="s">
        <v>184</v>
      </c>
      <c r="B43" s="71" t="s">
        <v>1721</v>
      </c>
      <c r="C43" s="88"/>
      <c r="D43" s="174"/>
      <c r="E43" s="211"/>
      <c r="F43" s="232"/>
      <c r="G43" s="232"/>
      <c r="H43" s="233"/>
      <c r="I43" s="211"/>
      <c r="J43" s="236"/>
      <c r="K43" s="211"/>
      <c r="L43" s="237"/>
    </row>
    <row r="44" spans="1:12" x14ac:dyDescent="0.2">
      <c r="A44" s="174"/>
      <c r="B44" s="71"/>
      <c r="C44" s="209"/>
      <c r="D44" s="174"/>
      <c r="E44" s="211"/>
      <c r="F44" s="232"/>
      <c r="G44" s="232"/>
      <c r="H44" s="233"/>
      <c r="I44" s="211"/>
      <c r="J44" s="236"/>
      <c r="K44" s="211"/>
      <c r="L44" s="237"/>
    </row>
    <row r="45" spans="1:12" x14ac:dyDescent="0.2">
      <c r="A45" s="174"/>
      <c r="B45" s="71"/>
      <c r="C45" s="209"/>
      <c r="D45" s="174"/>
      <c r="E45" s="211"/>
      <c r="F45" s="232"/>
      <c r="G45" s="232"/>
      <c r="H45" s="233"/>
      <c r="I45" s="211"/>
      <c r="J45" s="236"/>
      <c r="K45" s="211"/>
      <c r="L45" s="237"/>
    </row>
    <row r="46" spans="1:12" x14ac:dyDescent="0.2">
      <c r="A46" s="167"/>
      <c r="B46" s="71"/>
      <c r="C46" s="209"/>
      <c r="D46" s="230"/>
      <c r="E46" s="211"/>
      <c r="F46" s="231"/>
      <c r="G46" s="232"/>
      <c r="H46" s="233"/>
      <c r="I46" s="211"/>
      <c r="J46" s="234"/>
      <c r="K46" s="211"/>
      <c r="L46" s="235"/>
    </row>
    <row r="47" spans="1:12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x14ac:dyDescent="0.2">
      <c r="A48" s="295" t="s">
        <v>1724</v>
      </c>
      <c r="B48" s="296" t="s">
        <v>1725</v>
      </c>
      <c r="C48" s="297">
        <v>42229</v>
      </c>
      <c r="D48" s="298" t="s">
        <v>1727</v>
      </c>
      <c r="E48" s="299" t="s">
        <v>1728</v>
      </c>
      <c r="F48" s="300">
        <v>60000</v>
      </c>
      <c r="G48" s="301">
        <v>32700</v>
      </c>
      <c r="H48" s="302">
        <v>26.16</v>
      </c>
      <c r="I48" s="299">
        <v>0</v>
      </c>
      <c r="J48" s="303"/>
      <c r="K48" s="299"/>
      <c r="L48" s="304">
        <v>0.55000000000000004</v>
      </c>
    </row>
    <row r="49" spans="1:12" x14ac:dyDescent="0.2">
      <c r="A49" s="325" t="s">
        <v>19</v>
      </c>
      <c r="B49" s="296" t="s">
        <v>1726</v>
      </c>
      <c r="C49" s="297"/>
      <c r="D49" s="298" t="s">
        <v>857</v>
      </c>
      <c r="E49" s="299"/>
      <c r="F49" s="300"/>
      <c r="G49" s="301"/>
      <c r="H49" s="302"/>
      <c r="I49" s="299"/>
      <c r="J49" s="303">
        <v>2294</v>
      </c>
      <c r="K49" s="299"/>
      <c r="L49" s="304"/>
    </row>
    <row r="50" spans="1:12" x14ac:dyDescent="0.2">
      <c r="A50" s="295"/>
      <c r="B50" s="296"/>
      <c r="C50" s="297"/>
      <c r="D50" s="298"/>
      <c r="E50" s="299"/>
      <c r="F50" s="300"/>
      <c r="G50" s="301"/>
      <c r="H50" s="302"/>
      <c r="I50" s="299"/>
      <c r="J50" s="303"/>
      <c r="K50" s="299"/>
      <c r="L50" s="304"/>
    </row>
    <row r="51" spans="1:12" x14ac:dyDescent="0.2">
      <c r="A51" s="295" t="s">
        <v>1731</v>
      </c>
      <c r="B51" s="296" t="s">
        <v>117</v>
      </c>
      <c r="C51" s="297">
        <v>42223</v>
      </c>
      <c r="D51" s="298" t="s">
        <v>1456</v>
      </c>
      <c r="E51" s="299" t="s">
        <v>1729</v>
      </c>
      <c r="F51" s="300">
        <v>722000</v>
      </c>
      <c r="G51" s="301">
        <v>748800</v>
      </c>
      <c r="H51" s="302">
        <v>160</v>
      </c>
      <c r="I51" s="299">
        <v>156</v>
      </c>
      <c r="J51" s="303">
        <v>4628</v>
      </c>
      <c r="K51" s="299">
        <v>55</v>
      </c>
      <c r="L51" s="304">
        <v>1.04</v>
      </c>
    </row>
    <row r="52" spans="1:12" x14ac:dyDescent="0.2">
      <c r="A52" s="325" t="s">
        <v>269</v>
      </c>
      <c r="B52" s="296" t="s">
        <v>1732</v>
      </c>
      <c r="C52" s="297"/>
      <c r="D52" s="298"/>
      <c r="E52" s="299" t="s">
        <v>1730</v>
      </c>
      <c r="F52" s="300"/>
      <c r="G52" s="301"/>
      <c r="H52" s="302"/>
      <c r="I52" s="299"/>
      <c r="J52" s="303">
        <v>4512</v>
      </c>
      <c r="K52" s="299"/>
      <c r="L52" s="304"/>
    </row>
    <row r="53" spans="1:12" x14ac:dyDescent="0.2">
      <c r="A53" s="295"/>
      <c r="B53" s="296"/>
      <c r="C53" s="297"/>
      <c r="D53" s="298"/>
      <c r="E53" s="299"/>
      <c r="F53" s="300"/>
      <c r="G53" s="301"/>
      <c r="H53" s="302"/>
      <c r="I53" s="299"/>
      <c r="J53" s="303"/>
      <c r="K53" s="299"/>
      <c r="L53" s="304"/>
    </row>
    <row r="54" spans="1:12" x14ac:dyDescent="0.2">
      <c r="A54" s="295" t="s">
        <v>1733</v>
      </c>
      <c r="B54" s="296"/>
      <c r="C54" s="297">
        <v>42163</v>
      </c>
      <c r="D54" s="298" t="s">
        <v>1258</v>
      </c>
      <c r="E54" s="299" t="s">
        <v>856</v>
      </c>
      <c r="F54" s="300">
        <v>20000</v>
      </c>
      <c r="G54" s="301">
        <v>3000</v>
      </c>
      <c r="H54" s="302">
        <v>3</v>
      </c>
      <c r="I54" s="299">
        <v>0</v>
      </c>
      <c r="J54" s="303"/>
      <c r="K54" s="299"/>
      <c r="L54" s="304"/>
    </row>
    <row r="55" spans="1:12" x14ac:dyDescent="0.2">
      <c r="A55" s="325" t="s">
        <v>63</v>
      </c>
      <c r="B55" s="296" t="s">
        <v>1568</v>
      </c>
      <c r="C55" s="297"/>
      <c r="D55" s="298" t="s">
        <v>1734</v>
      </c>
      <c r="E55" s="299"/>
      <c r="F55" s="300"/>
      <c r="G55" s="301"/>
      <c r="H55" s="302"/>
      <c r="I55" s="299"/>
      <c r="J55" s="303">
        <v>6667</v>
      </c>
      <c r="K55" s="299"/>
      <c r="L55" s="304"/>
    </row>
    <row r="56" spans="1:12" x14ac:dyDescent="0.2">
      <c r="A56" s="295"/>
      <c r="B56" s="296"/>
      <c r="C56" s="297"/>
      <c r="D56" s="298"/>
      <c r="E56" s="299"/>
      <c r="F56" s="300"/>
      <c r="G56" s="301"/>
      <c r="H56" s="302"/>
      <c r="I56" s="299"/>
      <c r="J56" s="303"/>
      <c r="K56" s="299"/>
      <c r="L56" s="304"/>
    </row>
    <row r="57" spans="1:12" x14ac:dyDescent="0.2">
      <c r="A57" s="295" t="s">
        <v>1735</v>
      </c>
      <c r="B57" s="296" t="s">
        <v>1738</v>
      </c>
      <c r="C57" s="297">
        <v>42192</v>
      </c>
      <c r="D57" s="298" t="s">
        <v>1736</v>
      </c>
      <c r="E57" s="299" t="s">
        <v>1737</v>
      </c>
      <c r="F57" s="300">
        <v>175000</v>
      </c>
      <c r="G57" s="301">
        <v>184600</v>
      </c>
      <c r="H57" s="302">
        <v>97.46</v>
      </c>
      <c r="I57" s="299">
        <v>0</v>
      </c>
      <c r="J57" s="303"/>
      <c r="K57" s="299"/>
      <c r="L57" s="304">
        <v>1.05</v>
      </c>
    </row>
    <row r="58" spans="1:12" x14ac:dyDescent="0.2">
      <c r="A58" s="295" t="s">
        <v>1739</v>
      </c>
      <c r="B58" s="296" t="s">
        <v>1742</v>
      </c>
      <c r="C58" s="297"/>
      <c r="D58" s="547" t="s">
        <v>1743</v>
      </c>
      <c r="E58" s="548"/>
      <c r="F58" s="300"/>
      <c r="G58" s="301"/>
      <c r="H58" s="302"/>
      <c r="I58" s="299"/>
      <c r="J58" s="303">
        <v>1796</v>
      </c>
      <c r="K58" s="299"/>
      <c r="L58" s="304"/>
    </row>
    <row r="59" spans="1:12" x14ac:dyDescent="0.2">
      <c r="A59" s="295" t="s">
        <v>1740</v>
      </c>
      <c r="B59" s="306" t="s">
        <v>1741</v>
      </c>
      <c r="C59" s="297"/>
      <c r="D59" s="298"/>
      <c r="E59" s="299"/>
      <c r="F59" s="300"/>
      <c r="G59" s="301"/>
      <c r="H59" s="302"/>
      <c r="I59" s="299"/>
      <c r="J59" s="303"/>
      <c r="K59" s="299"/>
      <c r="L59" s="304"/>
    </row>
    <row r="60" spans="1:12" x14ac:dyDescent="0.2">
      <c r="A60" s="325" t="s">
        <v>19</v>
      </c>
      <c r="B60" s="296"/>
      <c r="C60" s="297"/>
      <c r="D60" s="298"/>
      <c r="E60" s="299"/>
      <c r="F60" s="300"/>
      <c r="G60" s="301"/>
      <c r="H60" s="302"/>
      <c r="I60" s="299"/>
      <c r="J60" s="303"/>
      <c r="K60" s="299"/>
      <c r="L60" s="304"/>
    </row>
    <row r="61" spans="1:12" x14ac:dyDescent="0.2">
      <c r="A61" s="295"/>
      <c r="B61" s="296"/>
      <c r="C61" s="297"/>
      <c r="D61" s="298"/>
      <c r="E61" s="299"/>
      <c r="F61" s="300"/>
      <c r="G61" s="301"/>
      <c r="H61" s="302"/>
      <c r="I61" s="299"/>
      <c r="J61" s="303"/>
      <c r="K61" s="299"/>
      <c r="L61" s="225"/>
    </row>
    <row r="62" spans="1:12" x14ac:dyDescent="0.2">
      <c r="A62" s="295" t="s">
        <v>1745</v>
      </c>
      <c r="B62" s="296" t="s">
        <v>1746</v>
      </c>
      <c r="C62" s="297">
        <v>42268</v>
      </c>
      <c r="D62" s="298" t="s">
        <v>1747</v>
      </c>
      <c r="E62" s="299" t="s">
        <v>1748</v>
      </c>
      <c r="F62" s="300">
        <v>459900</v>
      </c>
      <c r="G62" s="301">
        <v>385000</v>
      </c>
      <c r="H62" s="302">
        <v>83.42</v>
      </c>
      <c r="I62" s="299">
        <v>79.8</v>
      </c>
      <c r="J62" s="303">
        <v>5738</v>
      </c>
      <c r="K62" s="299">
        <v>50</v>
      </c>
      <c r="L62" s="304">
        <v>0.84</v>
      </c>
    </row>
    <row r="63" spans="1:12" x14ac:dyDescent="0.2">
      <c r="A63" s="325" t="s">
        <v>64</v>
      </c>
      <c r="B63" s="296" t="s">
        <v>432</v>
      </c>
      <c r="C63" s="297"/>
      <c r="D63" s="298"/>
      <c r="E63" s="299"/>
      <c r="F63" s="300"/>
      <c r="G63" s="301"/>
      <c r="H63" s="302"/>
      <c r="I63" s="299"/>
      <c r="J63" s="303">
        <v>5513</v>
      </c>
      <c r="K63" s="299"/>
      <c r="L63" s="304"/>
    </row>
    <row r="64" spans="1:12" x14ac:dyDescent="0.2">
      <c r="A64" s="226"/>
      <c r="B64" s="268"/>
      <c r="C64" s="279"/>
      <c r="D64" s="222"/>
      <c r="E64" s="216"/>
      <c r="F64" s="223"/>
      <c r="G64" s="217"/>
      <c r="H64" s="218"/>
      <c r="I64" s="216"/>
      <c r="J64" s="224"/>
      <c r="K64" s="216"/>
      <c r="L64" s="225"/>
    </row>
    <row r="65" spans="1:12" x14ac:dyDescent="0.2">
      <c r="A65" s="226"/>
      <c r="B65" s="268"/>
      <c r="C65" s="279"/>
      <c r="D65" s="222"/>
      <c r="E65" s="216"/>
      <c r="F65" s="223"/>
      <c r="G65" s="217"/>
      <c r="H65" s="218"/>
      <c r="I65" s="216"/>
      <c r="J65" s="224"/>
      <c r="K65" s="216"/>
      <c r="L65" s="225"/>
    </row>
    <row r="66" spans="1:12" x14ac:dyDescent="0.2">
      <c r="A66" s="226"/>
      <c r="B66" s="268"/>
      <c r="C66" s="279"/>
      <c r="D66" s="222"/>
      <c r="E66" s="216"/>
      <c r="F66" s="223"/>
      <c r="G66" s="217"/>
      <c r="H66" s="218"/>
      <c r="I66" s="216"/>
      <c r="J66" s="224"/>
      <c r="K66" s="216"/>
      <c r="L66" s="225"/>
    </row>
    <row r="67" spans="1:12" x14ac:dyDescent="0.2">
      <c r="A67" s="226"/>
      <c r="B67" s="268"/>
      <c r="C67" s="279"/>
      <c r="D67" s="222"/>
      <c r="E67" s="216"/>
      <c r="F67" s="223"/>
      <c r="G67" s="217"/>
      <c r="H67" s="218"/>
      <c r="I67" s="216"/>
      <c r="J67" s="224"/>
      <c r="K67" s="216"/>
      <c r="L67" s="225"/>
    </row>
    <row r="68" spans="1:12" x14ac:dyDescent="0.2">
      <c r="A68" s="226"/>
      <c r="B68" s="268"/>
      <c r="C68" s="279"/>
      <c r="D68" s="222"/>
      <c r="E68" s="216"/>
      <c r="F68" s="223"/>
      <c r="G68" s="217"/>
      <c r="H68" s="218"/>
      <c r="I68" s="216"/>
      <c r="J68" s="224"/>
      <c r="K68" s="216"/>
      <c r="L68" s="225"/>
    </row>
    <row r="69" spans="1:12" x14ac:dyDescent="0.2">
      <c r="A69" s="226"/>
      <c r="B69" s="268"/>
      <c r="C69" s="279"/>
      <c r="D69" s="222"/>
      <c r="E69" s="216"/>
      <c r="F69" s="223"/>
      <c r="G69" s="217"/>
      <c r="H69" s="218"/>
      <c r="I69" s="216"/>
      <c r="J69" s="224"/>
      <c r="K69" s="216"/>
      <c r="L69" s="225"/>
    </row>
    <row r="70" spans="1:12" x14ac:dyDescent="0.2">
      <c r="A70" s="167"/>
      <c r="B70" s="71"/>
      <c r="C70" s="88"/>
      <c r="D70" s="230"/>
      <c r="E70" s="211"/>
      <c r="F70" s="231"/>
      <c r="G70" s="232"/>
      <c r="H70" s="233"/>
      <c r="I70" s="211"/>
      <c r="J70" s="234"/>
      <c r="K70" s="211"/>
      <c r="L70" s="235"/>
    </row>
    <row r="71" spans="1:12" x14ac:dyDescent="0.2">
      <c r="A71" s="295"/>
      <c r="B71" s="296"/>
      <c r="C71" s="297"/>
      <c r="D71" s="298"/>
      <c r="E71" s="299"/>
      <c r="F71" s="300"/>
      <c r="G71" s="301"/>
      <c r="H71" s="302"/>
      <c r="I71" s="299"/>
      <c r="J71" s="303"/>
      <c r="K71" s="299"/>
      <c r="L71" s="304"/>
    </row>
    <row r="72" spans="1:12" x14ac:dyDescent="0.2">
      <c r="A72" s="167"/>
      <c r="B72" s="71"/>
      <c r="C72" s="88"/>
      <c r="D72" s="230"/>
      <c r="E72" s="211"/>
      <c r="F72" s="231"/>
      <c r="G72" s="232"/>
      <c r="H72" s="233"/>
      <c r="I72" s="211"/>
      <c r="J72" s="234"/>
      <c r="K72" s="211"/>
      <c r="L72" s="235"/>
    </row>
    <row r="73" spans="1:12" x14ac:dyDescent="0.2">
      <c r="A73" s="226"/>
      <c r="B73" s="268"/>
      <c r="C73" s="279"/>
      <c r="D73" s="222"/>
      <c r="E73" s="216"/>
      <c r="F73" s="223"/>
      <c r="G73" s="217"/>
      <c r="H73" s="218"/>
      <c r="I73" s="216"/>
      <c r="J73" s="224"/>
      <c r="K73" s="216"/>
      <c r="L73" s="225"/>
    </row>
    <row r="74" spans="1:12" x14ac:dyDescent="0.2">
      <c r="A74" s="295"/>
      <c r="B74" s="296"/>
      <c r="C74" s="297"/>
      <c r="D74" s="298"/>
      <c r="E74" s="299"/>
      <c r="F74" s="300"/>
      <c r="G74" s="301"/>
      <c r="H74" s="302"/>
      <c r="I74" s="299"/>
      <c r="J74" s="303"/>
      <c r="K74" s="299"/>
      <c r="L74" s="304"/>
    </row>
    <row r="75" spans="1:12" x14ac:dyDescent="0.2">
      <c r="A75" s="167"/>
      <c r="B75" s="71"/>
      <c r="C75" s="88"/>
      <c r="D75" s="230"/>
      <c r="E75" s="211"/>
      <c r="F75" s="231"/>
      <c r="G75" s="232"/>
      <c r="H75" s="233"/>
      <c r="I75" s="211"/>
      <c r="J75" s="234"/>
      <c r="K75" s="211"/>
      <c r="L75" s="235"/>
    </row>
    <row r="76" spans="1:12" x14ac:dyDescent="0.2">
      <c r="A76" s="226"/>
      <c r="B76" s="268"/>
      <c r="C76" s="279"/>
      <c r="D76" s="222"/>
      <c r="E76" s="216"/>
      <c r="F76" s="223"/>
      <c r="G76" s="217"/>
      <c r="H76" s="218"/>
      <c r="I76" s="216"/>
      <c r="J76" s="224"/>
      <c r="K76" s="216"/>
      <c r="L76" s="225"/>
    </row>
    <row r="77" spans="1:12" x14ac:dyDescent="0.2">
      <c r="A77" s="226"/>
      <c r="B77" s="268"/>
      <c r="C77" s="279"/>
      <c r="D77" s="222"/>
      <c r="E77" s="216"/>
      <c r="F77" s="223"/>
      <c r="G77" s="217"/>
      <c r="H77" s="218"/>
      <c r="I77" s="216"/>
      <c r="J77" s="224"/>
      <c r="K77" s="216"/>
      <c r="L77" s="225"/>
    </row>
    <row r="78" spans="1:12" x14ac:dyDescent="0.2">
      <c r="A78" s="226"/>
      <c r="B78" s="268"/>
      <c r="C78" s="279"/>
      <c r="D78" s="222"/>
      <c r="E78" s="216"/>
      <c r="F78" s="223"/>
      <c r="G78" s="217"/>
      <c r="H78" s="218"/>
      <c r="I78" s="216"/>
      <c r="J78" s="224"/>
      <c r="K78" s="216"/>
      <c r="L78" s="225"/>
    </row>
    <row r="79" spans="1:12" x14ac:dyDescent="0.2">
      <c r="A79" s="226"/>
      <c r="B79" s="268"/>
      <c r="C79" s="279"/>
      <c r="D79" s="222"/>
      <c r="E79" s="216"/>
      <c r="F79" s="223"/>
      <c r="G79" s="217"/>
      <c r="H79" s="218"/>
      <c r="I79" s="216"/>
      <c r="J79" s="224"/>
      <c r="K79" s="216"/>
      <c r="L79" s="225"/>
    </row>
    <row r="80" spans="1:12" x14ac:dyDescent="0.2">
      <c r="A80" s="226"/>
      <c r="B80" s="268"/>
      <c r="C80" s="279"/>
      <c r="D80" s="222"/>
      <c r="E80" s="216"/>
      <c r="F80" s="248"/>
      <c r="G80" s="217"/>
      <c r="H80" s="218"/>
      <c r="I80" s="216"/>
      <c r="J80" s="348"/>
      <c r="K80" s="216"/>
      <c r="L80" s="225"/>
    </row>
    <row r="81" spans="1:12" x14ac:dyDescent="0.2">
      <c r="A81" s="226"/>
      <c r="B81" s="268"/>
      <c r="C81" s="279"/>
      <c r="D81" s="222"/>
      <c r="E81" s="216"/>
      <c r="F81" s="223"/>
      <c r="G81" s="217"/>
      <c r="H81" s="218"/>
      <c r="I81" s="216"/>
      <c r="J81" s="224"/>
      <c r="K81" s="216"/>
      <c r="L81" s="225"/>
    </row>
    <row r="82" spans="1:12" x14ac:dyDescent="0.2">
      <c r="A82" s="226"/>
      <c r="B82" s="268"/>
      <c r="C82" s="279"/>
      <c r="D82" s="222"/>
      <c r="E82" s="216"/>
      <c r="F82" s="223"/>
      <c r="G82" s="217"/>
      <c r="H82" s="218"/>
      <c r="I82" s="216"/>
      <c r="J82" s="224"/>
      <c r="K82" s="216"/>
      <c r="L82" s="225"/>
    </row>
    <row r="83" spans="1:12" x14ac:dyDescent="0.2">
      <c r="A83" s="226"/>
      <c r="B83" s="268"/>
      <c r="C83" s="279"/>
      <c r="D83" s="222"/>
      <c r="E83" s="216"/>
      <c r="F83" s="223"/>
      <c r="G83" s="217"/>
      <c r="H83" s="218"/>
      <c r="I83" s="216"/>
      <c r="J83" s="224"/>
      <c r="K83" s="216"/>
      <c r="L83" s="225"/>
    </row>
    <row r="84" spans="1:12" x14ac:dyDescent="0.2">
      <c r="A84" s="226"/>
      <c r="B84" s="268"/>
      <c r="C84" s="279"/>
      <c r="D84" s="222"/>
      <c r="E84" s="216"/>
      <c r="F84" s="223"/>
      <c r="G84" s="217"/>
      <c r="H84" s="218"/>
      <c r="I84" s="216"/>
      <c r="J84" s="224"/>
      <c r="K84" s="216"/>
      <c r="L84" s="225"/>
    </row>
    <row r="85" spans="1:12" x14ac:dyDescent="0.2">
      <c r="A85" s="295"/>
      <c r="B85" s="296"/>
      <c r="C85" s="297"/>
      <c r="D85" s="298"/>
      <c r="E85" s="299"/>
      <c r="F85" s="300"/>
      <c r="G85" s="301"/>
      <c r="H85" s="302"/>
      <c r="I85" s="299"/>
      <c r="J85" s="303"/>
      <c r="K85" s="299"/>
      <c r="L85" s="304"/>
    </row>
    <row r="86" spans="1:12" x14ac:dyDescent="0.2">
      <c r="A86" s="295"/>
      <c r="B86" s="296"/>
      <c r="C86" s="297"/>
      <c r="D86" s="298"/>
      <c r="E86" s="299"/>
      <c r="F86" s="300"/>
      <c r="G86" s="301"/>
      <c r="H86" s="302"/>
      <c r="I86" s="299"/>
      <c r="J86" s="303"/>
      <c r="K86" s="299"/>
      <c r="L86" s="304"/>
    </row>
    <row r="87" spans="1:12" x14ac:dyDescent="0.2">
      <c r="A87" s="295"/>
      <c r="B87" s="296"/>
      <c r="C87" s="297"/>
      <c r="D87" s="298"/>
      <c r="E87" s="299"/>
      <c r="F87" s="300"/>
      <c r="G87" s="301"/>
      <c r="H87" s="302"/>
      <c r="I87" s="299"/>
      <c r="J87" s="303"/>
      <c r="K87" s="299"/>
      <c r="L87" s="304"/>
    </row>
    <row r="88" spans="1:12" x14ac:dyDescent="0.2">
      <c r="A88" s="226"/>
      <c r="B88" s="268"/>
      <c r="C88" s="279"/>
      <c r="D88" s="222"/>
      <c r="E88" s="216"/>
      <c r="F88" s="223"/>
      <c r="G88" s="217"/>
      <c r="H88" s="218"/>
      <c r="I88" s="216"/>
      <c r="J88" s="224"/>
      <c r="K88" s="216"/>
      <c r="L88" s="225"/>
    </row>
    <row r="89" spans="1:12" x14ac:dyDescent="0.2">
      <c r="A89" s="561" t="s">
        <v>1786</v>
      </c>
      <c r="B89" s="562"/>
      <c r="C89" s="562"/>
      <c r="D89" s="562"/>
      <c r="E89" s="562"/>
      <c r="F89" s="562"/>
      <c r="G89" s="562"/>
      <c r="H89" s="562"/>
      <c r="I89" s="562"/>
      <c r="J89" s="562"/>
      <c r="K89" s="562"/>
      <c r="L89" s="563"/>
    </row>
    <row r="90" spans="1:12" x14ac:dyDescent="0.2">
      <c r="A90" s="564"/>
      <c r="B90" s="565"/>
      <c r="C90" s="565"/>
      <c r="D90" s="565"/>
      <c r="E90" s="565"/>
      <c r="F90" s="565"/>
      <c r="G90" s="565"/>
      <c r="H90" s="565"/>
      <c r="I90" s="565"/>
      <c r="J90" s="565"/>
      <c r="K90" s="565"/>
      <c r="L90" s="566"/>
    </row>
    <row r="91" spans="1:12" x14ac:dyDescent="0.2">
      <c r="A91" s="226"/>
      <c r="B91" s="268"/>
      <c r="C91" s="279"/>
      <c r="D91" s="222"/>
      <c r="E91" s="216"/>
      <c r="F91" s="223"/>
      <c r="G91" s="217"/>
      <c r="H91" s="218"/>
      <c r="I91" s="216"/>
      <c r="J91" s="224"/>
      <c r="K91" s="216"/>
      <c r="L91" s="225"/>
    </row>
    <row r="92" spans="1:12" x14ac:dyDescent="0.2">
      <c r="A92" s="226"/>
      <c r="B92" s="268"/>
      <c r="C92" s="279"/>
      <c r="D92" s="222"/>
      <c r="E92" s="216"/>
      <c r="F92" s="223"/>
      <c r="G92" s="217"/>
      <c r="H92" s="218"/>
      <c r="I92" s="216"/>
      <c r="J92" s="224"/>
      <c r="K92" s="216"/>
      <c r="L92" s="225"/>
    </row>
    <row r="93" spans="1:12" x14ac:dyDescent="0.2">
      <c r="A93" s="226"/>
      <c r="B93" s="268"/>
      <c r="C93" s="279"/>
      <c r="D93" s="222"/>
      <c r="E93" s="216"/>
      <c r="F93" s="223"/>
      <c r="G93" s="217"/>
      <c r="H93" s="218"/>
      <c r="I93" s="216"/>
      <c r="J93" s="224"/>
      <c r="K93" s="216"/>
      <c r="L93" s="225"/>
    </row>
  </sheetData>
  <mergeCells count="7">
    <mergeCell ref="A89:L90"/>
    <mergeCell ref="B1:L1"/>
    <mergeCell ref="D21:E21"/>
    <mergeCell ref="E17:F17"/>
    <mergeCell ref="D36:G36"/>
    <mergeCell ref="D33:G33"/>
    <mergeCell ref="D58:E58"/>
  </mergeCells>
  <pageMargins left="0.2" right="0.2" top="0.25" bottom="0.25" header="0.5" footer="0"/>
  <pageSetup scale="99" pageOrder="overThenDown" orientation="landscape" horizontalDpi="1200" verticalDpi="1200"/>
  <headerFooter alignWithMargins="0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0"/>
  <sheetViews>
    <sheetView topLeftCell="A14" zoomScaleNormal="100" workbookViewId="0">
      <selection activeCell="J26" sqref="J26"/>
    </sheetView>
  </sheetViews>
  <sheetFormatPr defaultRowHeight="12.75" x14ac:dyDescent="0.2"/>
  <cols>
    <col min="1" max="1" width="11.42578125" customWidth="1"/>
    <col min="2" max="2" width="17.85546875" customWidth="1"/>
    <col min="3" max="3" width="9.28515625" customWidth="1"/>
    <col min="4" max="5" width="18.7109375" customWidth="1"/>
    <col min="6" max="6" width="10.42578125" customWidth="1"/>
    <col min="7" max="7" width="11.42578125" customWidth="1"/>
    <col min="8" max="8" width="7.140625" customWidth="1"/>
    <col min="9" max="9" width="9.7109375" customWidth="1"/>
    <col min="10" max="10" width="6.42578125" customWidth="1"/>
    <col min="11" max="11" width="6.85546875" customWidth="1"/>
  </cols>
  <sheetData>
    <row r="2" spans="1:11" ht="13.5" thickBot="1" x14ac:dyDescent="0.25"/>
    <row r="3" spans="1:11" ht="24.95" customHeight="1" thickBot="1" x14ac:dyDescent="0.4">
      <c r="A3" s="30" t="s">
        <v>33</v>
      </c>
      <c r="B3" s="514" t="s">
        <v>743</v>
      </c>
      <c r="C3" s="515"/>
      <c r="D3" s="515"/>
      <c r="E3" s="515"/>
      <c r="F3" s="515"/>
      <c r="G3" s="515"/>
      <c r="H3" s="515"/>
      <c r="I3" s="515"/>
      <c r="J3" s="515"/>
      <c r="K3" s="515"/>
    </row>
    <row r="4" spans="1:11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2" t="s">
        <v>0</v>
      </c>
      <c r="B6" s="2" t="s">
        <v>14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6</v>
      </c>
      <c r="H6" s="2" t="s">
        <v>7</v>
      </c>
      <c r="I6" s="2" t="s">
        <v>9</v>
      </c>
      <c r="J6" s="2" t="s">
        <v>12</v>
      </c>
      <c r="K6" s="9" t="s">
        <v>13</v>
      </c>
    </row>
    <row r="7" spans="1:11" x14ac:dyDescent="0.2">
      <c r="A7" s="10"/>
      <c r="B7" s="4"/>
      <c r="C7" s="7"/>
      <c r="D7" s="6"/>
      <c r="E7" s="6"/>
      <c r="F7" s="4" t="s">
        <v>5</v>
      </c>
      <c r="G7" s="6"/>
      <c r="H7" s="4" t="s">
        <v>8</v>
      </c>
      <c r="I7" s="4" t="s">
        <v>10</v>
      </c>
      <c r="J7" s="6"/>
      <c r="K7" s="6"/>
    </row>
    <row r="8" spans="1:11" x14ac:dyDescent="0.2">
      <c r="A8" s="3"/>
      <c r="B8" s="5"/>
      <c r="C8" s="8"/>
      <c r="D8" s="5"/>
      <c r="E8" s="5"/>
      <c r="F8" s="5"/>
      <c r="G8" s="5"/>
      <c r="H8" s="5"/>
      <c r="I8" s="3" t="s">
        <v>11</v>
      </c>
      <c r="J8" s="5"/>
      <c r="K8" s="5"/>
    </row>
    <row r="9" spans="1:11" x14ac:dyDescent="0.2">
      <c r="A9" s="1"/>
      <c r="C9" s="32"/>
      <c r="I9" s="1"/>
    </row>
    <row r="10" spans="1:11" x14ac:dyDescent="0.2">
      <c r="A10" s="2" t="s">
        <v>689</v>
      </c>
      <c r="B10" s="15" t="s">
        <v>690</v>
      </c>
      <c r="C10" s="57">
        <v>35704</v>
      </c>
      <c r="D10" s="16" t="s">
        <v>691</v>
      </c>
      <c r="E10" s="54" t="s">
        <v>692</v>
      </c>
      <c r="F10" s="35">
        <v>100000</v>
      </c>
      <c r="G10" s="55">
        <v>95700</v>
      </c>
      <c r="H10" s="16">
        <v>119.8</v>
      </c>
      <c r="I10" s="75">
        <v>833</v>
      </c>
      <c r="J10" s="16">
        <v>55</v>
      </c>
      <c r="K10" s="59">
        <v>0.96</v>
      </c>
    </row>
    <row r="11" spans="1:11" x14ac:dyDescent="0.2">
      <c r="A11" s="73" t="s">
        <v>58</v>
      </c>
      <c r="B11" s="38"/>
      <c r="C11" s="8"/>
      <c r="D11" s="38"/>
      <c r="E11" s="5"/>
      <c r="F11" s="38"/>
      <c r="G11" s="5"/>
      <c r="H11" s="38"/>
      <c r="I11" s="3"/>
      <c r="J11" s="38"/>
      <c r="K11" s="5"/>
    </row>
    <row r="12" spans="1:11" x14ac:dyDescent="0.2">
      <c r="A12" s="33"/>
      <c r="C12" s="32"/>
      <c r="I12" s="1"/>
    </row>
    <row r="13" spans="1:11" x14ac:dyDescent="0.2">
      <c r="A13" s="42" t="s">
        <v>693</v>
      </c>
      <c r="B13" s="60" t="s">
        <v>694</v>
      </c>
      <c r="C13" s="57">
        <v>35704</v>
      </c>
      <c r="D13" s="16" t="s">
        <v>695</v>
      </c>
      <c r="E13" s="54" t="s">
        <v>697</v>
      </c>
      <c r="F13" s="43">
        <v>113000</v>
      </c>
      <c r="G13" s="62">
        <v>106500</v>
      </c>
      <c r="H13" s="54">
        <v>151</v>
      </c>
      <c r="I13" s="29">
        <v>747</v>
      </c>
      <c r="J13" s="54">
        <v>46</v>
      </c>
      <c r="K13" s="31">
        <v>0.94</v>
      </c>
    </row>
    <row r="14" spans="1:11" x14ac:dyDescent="0.2">
      <c r="A14" s="14" t="s">
        <v>59</v>
      </c>
      <c r="B14" s="5"/>
      <c r="C14" s="5"/>
      <c r="D14" s="18" t="s">
        <v>696</v>
      </c>
      <c r="E14" s="5"/>
      <c r="F14" s="38"/>
      <c r="G14" s="5"/>
      <c r="H14" s="5"/>
      <c r="I14" s="38"/>
      <c r="J14" s="5"/>
      <c r="K14" s="41"/>
    </row>
    <row r="15" spans="1:11" x14ac:dyDescent="0.2">
      <c r="A15" s="11"/>
    </row>
    <row r="16" spans="1:11" x14ac:dyDescent="0.2">
      <c r="A16" s="12" t="s">
        <v>698</v>
      </c>
      <c r="B16" s="60" t="s">
        <v>699</v>
      </c>
      <c r="C16" s="23">
        <v>35704</v>
      </c>
      <c r="D16" s="54" t="s">
        <v>700</v>
      </c>
      <c r="E16" s="16" t="s">
        <v>701</v>
      </c>
      <c r="F16" s="56">
        <v>42000</v>
      </c>
      <c r="G16" s="29">
        <v>36600</v>
      </c>
      <c r="H16" s="54">
        <v>45</v>
      </c>
      <c r="I16" s="29">
        <v>840</v>
      </c>
      <c r="J16" s="54">
        <v>53</v>
      </c>
      <c r="K16" s="195">
        <v>0.87</v>
      </c>
    </row>
    <row r="17" spans="1:11" x14ac:dyDescent="0.2">
      <c r="A17" s="14" t="s">
        <v>502</v>
      </c>
      <c r="B17" s="61"/>
      <c r="C17" s="25"/>
      <c r="D17" s="58" t="s">
        <v>537</v>
      </c>
      <c r="E17" s="18" t="s">
        <v>702</v>
      </c>
      <c r="F17" s="63"/>
      <c r="G17" s="28"/>
      <c r="H17" s="58"/>
      <c r="I17" s="28"/>
      <c r="J17" s="58"/>
      <c r="K17" s="21"/>
    </row>
    <row r="18" spans="1:11" x14ac:dyDescent="0.2">
      <c r="A18" s="15"/>
      <c r="B18" s="15"/>
      <c r="C18" s="15"/>
      <c r="D18" s="16"/>
      <c r="E18" s="16"/>
      <c r="F18" s="29"/>
      <c r="G18" s="29"/>
      <c r="H18" s="16"/>
      <c r="I18" s="29"/>
      <c r="J18" s="16"/>
      <c r="K18" s="16"/>
    </row>
    <row r="19" spans="1:11" x14ac:dyDescent="0.2">
      <c r="A19" s="12" t="s">
        <v>703</v>
      </c>
      <c r="B19" s="60" t="s">
        <v>704</v>
      </c>
      <c r="C19" s="23">
        <v>35765</v>
      </c>
      <c r="D19" s="54" t="s">
        <v>708</v>
      </c>
      <c r="E19" s="16" t="s">
        <v>709</v>
      </c>
      <c r="F19" s="62">
        <v>196000</v>
      </c>
      <c r="G19" s="29">
        <v>212800</v>
      </c>
      <c r="H19" s="54">
        <v>265</v>
      </c>
      <c r="I19" s="29">
        <v>599</v>
      </c>
      <c r="J19" s="54">
        <v>57</v>
      </c>
      <c r="K19" s="195">
        <v>1.08</v>
      </c>
    </row>
    <row r="20" spans="1:11" x14ac:dyDescent="0.2">
      <c r="A20" s="13" t="s">
        <v>707</v>
      </c>
      <c r="B20" s="69" t="s">
        <v>705</v>
      </c>
      <c r="C20" s="24"/>
      <c r="D20" s="67"/>
      <c r="E20" s="17"/>
      <c r="F20" s="68"/>
      <c r="G20" s="27"/>
      <c r="H20" s="67"/>
      <c r="I20" s="27"/>
      <c r="J20" s="67"/>
      <c r="K20" s="20"/>
    </row>
    <row r="21" spans="1:11" x14ac:dyDescent="0.2">
      <c r="A21" s="14" t="s">
        <v>63</v>
      </c>
      <c r="B21" s="61" t="s">
        <v>706</v>
      </c>
      <c r="C21" s="25"/>
      <c r="D21" s="58"/>
      <c r="E21" s="18"/>
      <c r="F21" s="63"/>
      <c r="G21" s="28"/>
      <c r="H21" s="58"/>
      <c r="I21" s="28"/>
      <c r="J21" s="58"/>
      <c r="K21" s="21"/>
    </row>
    <row r="23" spans="1:11" x14ac:dyDescent="0.2">
      <c r="A23" s="12" t="s">
        <v>710</v>
      </c>
      <c r="B23" s="60" t="s">
        <v>711</v>
      </c>
      <c r="C23" s="23">
        <v>35735</v>
      </c>
      <c r="D23" s="54" t="s">
        <v>712</v>
      </c>
      <c r="E23" s="16" t="s">
        <v>697</v>
      </c>
      <c r="F23" s="62">
        <v>30000</v>
      </c>
      <c r="G23" s="29">
        <v>34600</v>
      </c>
      <c r="H23" s="54">
        <v>42.6</v>
      </c>
      <c r="I23" s="29">
        <v>702</v>
      </c>
      <c r="J23" s="54">
        <v>53</v>
      </c>
      <c r="K23" s="31">
        <v>1.1499999999999999</v>
      </c>
    </row>
    <row r="24" spans="1:11" x14ac:dyDescent="0.2">
      <c r="A24" s="14" t="s">
        <v>59</v>
      </c>
      <c r="B24" s="61"/>
      <c r="C24" s="25"/>
      <c r="D24" s="58" t="s">
        <v>713</v>
      </c>
      <c r="E24" s="18"/>
      <c r="F24" s="63"/>
      <c r="G24" s="28"/>
      <c r="H24" s="58"/>
      <c r="I24" s="28"/>
      <c r="J24" s="58"/>
      <c r="K24" s="21"/>
    </row>
    <row r="26" spans="1:11" x14ac:dyDescent="0.2">
      <c r="A26" s="12" t="s">
        <v>744</v>
      </c>
      <c r="B26" s="60" t="s">
        <v>745</v>
      </c>
      <c r="C26" s="23">
        <v>35796</v>
      </c>
      <c r="D26" s="54" t="s">
        <v>747</v>
      </c>
      <c r="E26" s="16" t="s">
        <v>748</v>
      </c>
      <c r="F26" s="62">
        <v>384000</v>
      </c>
      <c r="G26" s="29">
        <v>223300</v>
      </c>
      <c r="H26" s="54">
        <v>304</v>
      </c>
      <c r="I26" s="29">
        <v>1262</v>
      </c>
      <c r="J26" s="54">
        <v>56</v>
      </c>
      <c r="K26" s="31"/>
    </row>
    <row r="27" spans="1:11" x14ac:dyDescent="0.2">
      <c r="A27" s="14" t="s">
        <v>64</v>
      </c>
      <c r="B27" s="61" t="s">
        <v>746</v>
      </c>
      <c r="C27" s="25"/>
      <c r="D27" s="58" t="s">
        <v>200</v>
      </c>
      <c r="E27" s="18" t="s">
        <v>749</v>
      </c>
      <c r="F27" s="63"/>
      <c r="G27" s="28"/>
      <c r="H27" s="58"/>
      <c r="I27" s="28"/>
      <c r="J27" s="58"/>
      <c r="K27" s="21"/>
    </row>
    <row r="29" spans="1:11" x14ac:dyDescent="0.2">
      <c r="A29" s="12" t="s">
        <v>714</v>
      </c>
      <c r="B29" s="60" t="s">
        <v>715</v>
      </c>
      <c r="C29" s="23">
        <v>35827</v>
      </c>
      <c r="D29" s="54" t="s">
        <v>324</v>
      </c>
      <c r="E29" s="16" t="s">
        <v>716</v>
      </c>
      <c r="F29" s="62">
        <v>98000</v>
      </c>
      <c r="G29" s="29">
        <v>107300</v>
      </c>
      <c r="H29" s="54">
        <v>152</v>
      </c>
      <c r="I29" s="29">
        <v>643</v>
      </c>
      <c r="J29" s="54">
        <v>53</v>
      </c>
      <c r="K29" s="31">
        <v>1.0900000000000001</v>
      </c>
    </row>
    <row r="30" spans="1:11" x14ac:dyDescent="0.2">
      <c r="A30" s="14" t="s">
        <v>270</v>
      </c>
      <c r="B30" s="61"/>
      <c r="C30" s="25"/>
      <c r="D30" s="58"/>
      <c r="E30" s="18"/>
      <c r="F30" s="63"/>
      <c r="G30" s="28"/>
      <c r="H30" s="58"/>
      <c r="I30" s="28"/>
      <c r="J30" s="58"/>
      <c r="K30" s="21"/>
    </row>
    <row r="32" spans="1:11" x14ac:dyDescent="0.2">
      <c r="A32" s="12" t="s">
        <v>717</v>
      </c>
      <c r="B32" s="60" t="s">
        <v>718</v>
      </c>
      <c r="C32" s="23">
        <v>35855</v>
      </c>
      <c r="D32" s="54" t="s">
        <v>719</v>
      </c>
      <c r="E32" s="54" t="s">
        <v>720</v>
      </c>
      <c r="F32" s="29">
        <v>80000</v>
      </c>
      <c r="G32" s="62">
        <v>90000</v>
      </c>
      <c r="H32" s="16">
        <v>112.5</v>
      </c>
      <c r="I32" s="62">
        <v>676</v>
      </c>
      <c r="J32" s="16">
        <v>58</v>
      </c>
      <c r="K32" s="59">
        <v>1.1200000000000001</v>
      </c>
    </row>
    <row r="33" spans="1:11" x14ac:dyDescent="0.2">
      <c r="A33" s="14" t="s">
        <v>61</v>
      </c>
      <c r="B33" s="61"/>
      <c r="C33" s="25"/>
      <c r="D33" s="58"/>
      <c r="E33" s="58"/>
      <c r="F33" s="28"/>
      <c r="G33" s="63"/>
      <c r="H33" s="18"/>
      <c r="I33" s="63"/>
      <c r="J33" s="18"/>
      <c r="K33" s="58"/>
    </row>
    <row r="35" spans="1:11" x14ac:dyDescent="0.2">
      <c r="A35" s="12" t="s">
        <v>721</v>
      </c>
      <c r="B35" s="60" t="s">
        <v>722</v>
      </c>
      <c r="C35" s="23">
        <v>35827</v>
      </c>
      <c r="D35" s="54" t="s">
        <v>724</v>
      </c>
      <c r="E35" s="54" t="s">
        <v>725</v>
      </c>
      <c r="F35" s="29">
        <v>78000</v>
      </c>
      <c r="G35" s="62">
        <v>66200</v>
      </c>
      <c r="H35" s="16">
        <v>79</v>
      </c>
      <c r="I35" s="62">
        <v>987</v>
      </c>
      <c r="J35" s="16">
        <v>64</v>
      </c>
      <c r="K35" s="59">
        <v>0.85</v>
      </c>
    </row>
    <row r="36" spans="1:11" x14ac:dyDescent="0.2">
      <c r="A36" s="49" t="s">
        <v>64</v>
      </c>
      <c r="B36" s="61" t="s">
        <v>723</v>
      </c>
      <c r="C36" s="25"/>
      <c r="D36" s="58"/>
      <c r="E36" s="58"/>
      <c r="F36" s="28"/>
      <c r="G36" s="63"/>
      <c r="H36" s="18"/>
      <c r="I36" s="63"/>
      <c r="J36" s="18"/>
      <c r="K36" s="58"/>
    </row>
    <row r="38" spans="1:11" x14ac:dyDescent="0.2">
      <c r="A38" s="12" t="s">
        <v>726</v>
      </c>
      <c r="B38" s="60" t="s">
        <v>727</v>
      </c>
      <c r="C38" s="23">
        <v>35855</v>
      </c>
      <c r="D38" s="54" t="s">
        <v>728</v>
      </c>
      <c r="E38" s="54" t="s">
        <v>730</v>
      </c>
      <c r="F38" s="29">
        <v>162000</v>
      </c>
      <c r="G38" s="62">
        <v>154000</v>
      </c>
      <c r="H38" s="16">
        <v>149.1</v>
      </c>
      <c r="I38" s="62">
        <v>803</v>
      </c>
      <c r="J38" s="16">
        <v>51</v>
      </c>
      <c r="K38" s="59">
        <v>0.95</v>
      </c>
    </row>
    <row r="39" spans="1:11" x14ac:dyDescent="0.2">
      <c r="A39" s="49" t="s">
        <v>60</v>
      </c>
      <c r="B39" s="61"/>
      <c r="C39" s="25"/>
      <c r="D39" s="58" t="s">
        <v>729</v>
      </c>
      <c r="E39" s="58" t="s">
        <v>731</v>
      </c>
      <c r="F39" s="28"/>
      <c r="G39" s="63"/>
      <c r="H39" s="18"/>
      <c r="I39" s="63"/>
      <c r="J39" s="18"/>
      <c r="K39" s="58"/>
    </row>
    <row r="40" spans="1:11" x14ac:dyDescent="0.2">
      <c r="A40" s="153"/>
      <c r="B40" s="196"/>
      <c r="C40" s="51"/>
      <c r="D40" s="93"/>
      <c r="E40" s="93"/>
      <c r="F40" s="52"/>
      <c r="G40" s="52"/>
      <c r="H40" s="93"/>
      <c r="I40" s="52"/>
      <c r="J40" s="93"/>
      <c r="K40" s="197"/>
    </row>
    <row r="41" spans="1:11" x14ac:dyDescent="0.2">
      <c r="A41" s="12" t="s">
        <v>735</v>
      </c>
      <c r="B41" s="60" t="s">
        <v>545</v>
      </c>
      <c r="C41" s="23">
        <v>35886</v>
      </c>
      <c r="D41" s="54" t="s">
        <v>733</v>
      </c>
      <c r="E41" s="54" t="s">
        <v>732</v>
      </c>
      <c r="F41" s="29">
        <v>28000</v>
      </c>
      <c r="G41" s="62">
        <v>24800</v>
      </c>
      <c r="H41" s="16">
        <v>37</v>
      </c>
      <c r="I41" s="62">
        <v>754</v>
      </c>
      <c r="J41" s="16">
        <v>49</v>
      </c>
      <c r="K41" s="59">
        <v>1.1299999999999999</v>
      </c>
    </row>
    <row r="42" spans="1:11" x14ac:dyDescent="0.2">
      <c r="A42" s="49" t="s">
        <v>25</v>
      </c>
      <c r="B42" s="61" t="s">
        <v>734</v>
      </c>
      <c r="C42" s="25"/>
      <c r="D42" s="58"/>
      <c r="E42" s="58"/>
      <c r="F42" s="28"/>
      <c r="G42" s="63"/>
      <c r="H42" s="18"/>
      <c r="I42" s="63"/>
      <c r="J42" s="18"/>
      <c r="K42" s="58"/>
    </row>
    <row r="43" spans="1:11" x14ac:dyDescent="0.2">
      <c r="B43" s="11"/>
      <c r="C43" s="11"/>
      <c r="D43" s="17"/>
      <c r="E43" s="17"/>
      <c r="F43" s="27"/>
      <c r="G43" s="27"/>
      <c r="H43" s="17"/>
      <c r="I43" s="17"/>
      <c r="J43" s="17"/>
      <c r="K43" s="17"/>
    </row>
    <row r="44" spans="1:11" x14ac:dyDescent="0.2">
      <c r="A44" s="12" t="s">
        <v>736</v>
      </c>
      <c r="B44" s="60" t="s">
        <v>739</v>
      </c>
      <c r="C44" s="23">
        <v>35855</v>
      </c>
      <c r="D44" s="54" t="s">
        <v>740</v>
      </c>
      <c r="E44" s="54" t="s">
        <v>741</v>
      </c>
      <c r="F44" s="29">
        <v>155000</v>
      </c>
      <c r="G44" s="62">
        <v>150600</v>
      </c>
      <c r="H44" s="16">
        <v>140</v>
      </c>
      <c r="I44" s="62">
        <v>739</v>
      </c>
      <c r="J44" s="16">
        <v>52</v>
      </c>
      <c r="K44" s="59">
        <v>0.97</v>
      </c>
    </row>
    <row r="45" spans="1:11" x14ac:dyDescent="0.2">
      <c r="A45" s="49" t="s">
        <v>737</v>
      </c>
      <c r="B45" s="61" t="s">
        <v>738</v>
      </c>
      <c r="C45" s="25"/>
      <c r="D45" s="58" t="s">
        <v>200</v>
      </c>
      <c r="E45" s="58" t="s">
        <v>742</v>
      </c>
      <c r="F45" s="28"/>
      <c r="G45" s="63"/>
      <c r="H45" s="18"/>
      <c r="I45" s="63"/>
      <c r="J45" s="18"/>
      <c r="K45" s="58"/>
    </row>
    <row r="46" spans="1:11" x14ac:dyDescent="0.2">
      <c r="B46" s="11"/>
      <c r="C46" s="11"/>
      <c r="D46" s="17"/>
      <c r="E46" s="17"/>
      <c r="F46" s="27"/>
      <c r="G46" s="27"/>
      <c r="H46" s="17"/>
      <c r="I46" s="17"/>
      <c r="J46" s="17"/>
      <c r="K46" s="17"/>
    </row>
    <row r="47" spans="1:11" x14ac:dyDescent="0.2">
      <c r="B47" s="11"/>
      <c r="C47" s="11"/>
      <c r="D47" s="17"/>
      <c r="E47" s="17"/>
      <c r="F47" s="27"/>
      <c r="G47" s="27"/>
      <c r="H47" s="17"/>
      <c r="I47" s="17"/>
      <c r="J47" s="17"/>
      <c r="K47" s="17"/>
    </row>
    <row r="48" spans="1:11" x14ac:dyDescent="0.2">
      <c r="B48" s="11"/>
      <c r="C48" s="11"/>
      <c r="D48" s="17"/>
      <c r="E48" s="17"/>
      <c r="F48" s="27"/>
      <c r="G48" s="27"/>
      <c r="H48" s="17"/>
      <c r="I48" s="17"/>
      <c r="J48" s="17"/>
      <c r="K48" s="17"/>
    </row>
    <row r="49" spans="1:9" x14ac:dyDescent="0.2">
      <c r="I49" s="17"/>
    </row>
    <row r="50" spans="1:9" x14ac:dyDescent="0.2">
      <c r="I50" s="17"/>
    </row>
    <row r="51" spans="1:9" x14ac:dyDescent="0.2">
      <c r="I51" s="17"/>
    </row>
    <row r="52" spans="1:9" x14ac:dyDescent="0.2">
      <c r="I52" s="17"/>
    </row>
    <row r="53" spans="1:9" x14ac:dyDescent="0.2">
      <c r="I53" s="17"/>
    </row>
    <row r="54" spans="1:9" x14ac:dyDescent="0.2">
      <c r="A54" s="11"/>
      <c r="I54" s="17"/>
    </row>
    <row r="55" spans="1:9" x14ac:dyDescent="0.2">
      <c r="I55" s="17"/>
    </row>
    <row r="56" spans="1:9" x14ac:dyDescent="0.2">
      <c r="I56" s="17"/>
    </row>
    <row r="57" spans="1:9" x14ac:dyDescent="0.2">
      <c r="I57" s="17"/>
    </row>
    <row r="58" spans="1:9" x14ac:dyDescent="0.2">
      <c r="I58" s="17"/>
    </row>
    <row r="59" spans="1:9" x14ac:dyDescent="0.2">
      <c r="I59" s="17"/>
    </row>
    <row r="60" spans="1:9" x14ac:dyDescent="0.2">
      <c r="I60" s="17"/>
    </row>
    <row r="61" spans="1:9" x14ac:dyDescent="0.2">
      <c r="I61" s="17"/>
    </row>
    <row r="62" spans="1:9" x14ac:dyDescent="0.2">
      <c r="I62" s="17"/>
    </row>
    <row r="63" spans="1:9" x14ac:dyDescent="0.2">
      <c r="I63" s="17"/>
    </row>
    <row r="64" spans="1:9" x14ac:dyDescent="0.2">
      <c r="I64" s="17"/>
    </row>
    <row r="65" spans="9:9" x14ac:dyDescent="0.2">
      <c r="I65" s="17"/>
    </row>
    <row r="66" spans="9:9" x14ac:dyDescent="0.2">
      <c r="I66" s="17"/>
    </row>
    <row r="67" spans="9:9" x14ac:dyDescent="0.2">
      <c r="I67" s="17"/>
    </row>
    <row r="68" spans="9:9" x14ac:dyDescent="0.2">
      <c r="I68" s="17"/>
    </row>
    <row r="69" spans="9:9" x14ac:dyDescent="0.2">
      <c r="I69" s="17"/>
    </row>
    <row r="70" spans="9:9" x14ac:dyDescent="0.2">
      <c r="I70" s="17"/>
    </row>
  </sheetData>
  <mergeCells count="1">
    <mergeCell ref="B3:K3"/>
  </mergeCells>
  <phoneticPr fontId="6" type="noConversion"/>
  <pageMargins left="0.5" right="0" top="0.25" bottom="0.25" header="0.5" footer="0.5"/>
  <pageSetup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95"/>
  <sheetViews>
    <sheetView zoomScaleNormal="100" workbookViewId="0">
      <selection activeCell="S34" sqref="S34"/>
    </sheetView>
  </sheetViews>
  <sheetFormatPr defaultRowHeight="12.75" x14ac:dyDescent="0.2"/>
  <cols>
    <col min="1" max="1" width="11.42578125" customWidth="1"/>
    <col min="2" max="2" width="18.28515625" customWidth="1"/>
    <col min="3" max="3" width="7.28515625" customWidth="1"/>
    <col min="4" max="4" width="18.85546875" customWidth="1"/>
    <col min="5" max="5" width="18.7109375" customWidth="1"/>
    <col min="6" max="6" width="11.5703125" customWidth="1"/>
    <col min="7" max="7" width="11.7109375" customWidth="1"/>
    <col min="8" max="8" width="9" customWidth="1"/>
    <col min="9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15.75" thickBot="1" x14ac:dyDescent="0.25">
      <c r="A1" s="342" t="s">
        <v>33</v>
      </c>
      <c r="B1" s="556" t="s">
        <v>1744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2.75" customHeight="1" x14ac:dyDescent="0.2">
      <c r="A2" s="2" t="s">
        <v>0</v>
      </c>
      <c r="B2" s="2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54" t="s">
        <v>6</v>
      </c>
      <c r="H2" s="2" t="s">
        <v>301</v>
      </c>
      <c r="I2" s="2" t="s">
        <v>302</v>
      </c>
      <c r="J2" s="2" t="s">
        <v>10</v>
      </c>
      <c r="K2" s="2" t="s">
        <v>12</v>
      </c>
      <c r="L2" s="9" t="s">
        <v>13</v>
      </c>
    </row>
    <row r="3" spans="1:12" x14ac:dyDescent="0.2">
      <c r="A3" s="10"/>
      <c r="B3" s="4"/>
      <c r="C3" s="7"/>
      <c r="D3" s="6"/>
      <c r="E3" s="6"/>
      <c r="F3" s="4" t="s">
        <v>5</v>
      </c>
      <c r="G3" s="6"/>
      <c r="H3" s="67" t="s">
        <v>303</v>
      </c>
      <c r="I3" s="4" t="s">
        <v>303</v>
      </c>
      <c r="J3" s="4" t="s">
        <v>474</v>
      </c>
      <c r="K3" s="6"/>
      <c r="L3" s="6"/>
    </row>
    <row r="4" spans="1:12" x14ac:dyDescent="0.2">
      <c r="A4" s="3"/>
      <c r="B4" s="5"/>
      <c r="C4" s="8"/>
      <c r="D4" s="5"/>
      <c r="E4" s="5"/>
      <c r="F4" s="5"/>
      <c r="G4" s="5"/>
      <c r="H4" s="5"/>
      <c r="I4" s="5"/>
      <c r="J4" s="3" t="s">
        <v>473</v>
      </c>
      <c r="K4" s="5"/>
      <c r="L4" s="5"/>
    </row>
    <row r="5" spans="1:12" x14ac:dyDescent="0.2">
      <c r="A5" s="174" t="s">
        <v>1753</v>
      </c>
      <c r="B5" s="71" t="s">
        <v>1759</v>
      </c>
      <c r="C5" s="88">
        <v>42327</v>
      </c>
      <c r="D5" s="174" t="s">
        <v>1757</v>
      </c>
      <c r="E5" s="211" t="s">
        <v>1756</v>
      </c>
      <c r="F5" s="232">
        <v>2055292</v>
      </c>
      <c r="G5" s="232">
        <v>1517500</v>
      </c>
      <c r="H5" s="233">
        <v>320</v>
      </c>
      <c r="I5" s="211">
        <v>315</v>
      </c>
      <c r="J5" s="236">
        <v>6507</v>
      </c>
      <c r="K5" s="211">
        <v>60</v>
      </c>
      <c r="L5" s="237">
        <v>0.74</v>
      </c>
    </row>
    <row r="6" spans="1:12" x14ac:dyDescent="0.2">
      <c r="A6" s="167" t="s">
        <v>1754</v>
      </c>
      <c r="B6" s="71" t="s">
        <v>1755</v>
      </c>
      <c r="C6" s="88"/>
      <c r="D6" s="230" t="s">
        <v>1758</v>
      </c>
      <c r="E6" s="211"/>
      <c r="F6" s="231"/>
      <c r="G6" s="232"/>
      <c r="H6" s="233"/>
      <c r="I6" s="211"/>
      <c r="J6" s="234">
        <v>6418</v>
      </c>
      <c r="K6" s="211">
        <v>56</v>
      </c>
      <c r="L6" s="235"/>
    </row>
    <row r="7" spans="1:12" x14ac:dyDescent="0.2">
      <c r="A7" s="180" t="s">
        <v>60</v>
      </c>
      <c r="B7" s="71"/>
      <c r="C7" s="88"/>
      <c r="D7" s="230"/>
      <c r="E7" s="211"/>
      <c r="F7" s="231"/>
      <c r="G7" s="232"/>
      <c r="H7" s="233"/>
      <c r="I7" s="211"/>
      <c r="J7" s="234"/>
      <c r="K7" s="211"/>
      <c r="L7" s="235"/>
    </row>
    <row r="8" spans="1:12" x14ac:dyDescent="0.2">
      <c r="A8" s="167"/>
      <c r="B8" s="71"/>
      <c r="C8" s="88"/>
      <c r="D8" s="230"/>
      <c r="E8" s="211"/>
      <c r="F8" s="231"/>
      <c r="G8" s="232"/>
      <c r="H8" s="233"/>
      <c r="I8" s="211"/>
      <c r="J8" s="234"/>
      <c r="K8" s="211"/>
      <c r="L8" s="235"/>
    </row>
    <row r="9" spans="1:12" x14ac:dyDescent="0.2">
      <c r="A9" s="295" t="s">
        <v>678</v>
      </c>
      <c r="B9" s="296" t="s">
        <v>1760</v>
      </c>
      <c r="C9" s="297">
        <v>42331</v>
      </c>
      <c r="D9" s="298" t="s">
        <v>683</v>
      </c>
      <c r="E9" s="299" t="s">
        <v>77</v>
      </c>
      <c r="F9" s="300">
        <v>403750</v>
      </c>
      <c r="G9" s="301">
        <v>455900</v>
      </c>
      <c r="H9" s="302">
        <v>97.9</v>
      </c>
      <c r="I9" s="299">
        <v>94</v>
      </c>
      <c r="J9" s="303">
        <v>4247</v>
      </c>
      <c r="K9" s="299">
        <v>53</v>
      </c>
      <c r="L9" s="311">
        <v>1.1299999999999999</v>
      </c>
    </row>
    <row r="10" spans="1:12" x14ac:dyDescent="0.2">
      <c r="A10" s="325" t="s">
        <v>184</v>
      </c>
      <c r="B10" s="296" t="s">
        <v>680</v>
      </c>
      <c r="C10" s="297"/>
      <c r="D10" s="298"/>
      <c r="E10" s="299"/>
      <c r="F10" s="300"/>
      <c r="G10" s="301"/>
      <c r="H10" s="302"/>
      <c r="I10" s="299"/>
      <c r="J10" s="303">
        <v>4124</v>
      </c>
      <c r="K10" s="299"/>
      <c r="L10" s="311"/>
    </row>
    <row r="11" spans="1:12" x14ac:dyDescent="0.2">
      <c r="A11" s="180"/>
      <c r="B11" s="71"/>
      <c r="C11" s="88"/>
      <c r="D11" s="230"/>
      <c r="E11" s="211"/>
      <c r="F11" s="231"/>
      <c r="G11" s="232"/>
      <c r="H11" s="233"/>
      <c r="I11" s="211"/>
      <c r="J11" s="234"/>
      <c r="K11" s="211"/>
      <c r="L11" s="235"/>
    </row>
    <row r="12" spans="1:12" x14ac:dyDescent="0.2">
      <c r="A12" s="295" t="s">
        <v>1763</v>
      </c>
      <c r="B12" s="296" t="s">
        <v>1764</v>
      </c>
      <c r="C12" s="297">
        <v>42342</v>
      </c>
      <c r="D12" s="298" t="s">
        <v>1761</v>
      </c>
      <c r="E12" s="299" t="s">
        <v>1762</v>
      </c>
      <c r="F12" s="300">
        <v>100000</v>
      </c>
      <c r="G12" s="301">
        <v>40000</v>
      </c>
      <c r="H12" s="302">
        <v>40</v>
      </c>
      <c r="I12" s="299">
        <v>0</v>
      </c>
      <c r="J12" s="303"/>
      <c r="K12" s="299">
        <v>49</v>
      </c>
      <c r="L12" s="304">
        <v>0.4</v>
      </c>
    </row>
    <row r="13" spans="1:12" x14ac:dyDescent="0.2">
      <c r="A13" s="325" t="s">
        <v>25</v>
      </c>
      <c r="B13" s="296" t="s">
        <v>418</v>
      </c>
      <c r="C13" s="297"/>
      <c r="D13" s="298"/>
      <c r="E13" s="299"/>
      <c r="F13" s="300"/>
      <c r="G13" s="301"/>
      <c r="H13" s="302"/>
      <c r="I13" s="299"/>
      <c r="J13" s="303">
        <v>2500</v>
      </c>
      <c r="K13" s="299"/>
      <c r="L13" s="311"/>
    </row>
    <row r="14" spans="1:12" x14ac:dyDescent="0.2">
      <c r="A14" s="180"/>
      <c r="B14" s="71"/>
      <c r="C14" s="88"/>
      <c r="D14" s="230"/>
      <c r="E14" s="211"/>
      <c r="F14" s="231"/>
      <c r="G14" s="232"/>
      <c r="H14" s="233"/>
      <c r="I14" s="211"/>
      <c r="J14" s="234"/>
      <c r="K14" s="211"/>
      <c r="L14" s="235"/>
    </row>
    <row r="15" spans="1:12" x14ac:dyDescent="0.2">
      <c r="A15" s="295" t="s">
        <v>1765</v>
      </c>
      <c r="B15" s="296" t="s">
        <v>1766</v>
      </c>
      <c r="C15" s="297">
        <v>42380</v>
      </c>
      <c r="D15" s="298" t="s">
        <v>1768</v>
      </c>
      <c r="E15" s="299" t="s">
        <v>310</v>
      </c>
      <c r="F15" s="300">
        <v>744600</v>
      </c>
      <c r="G15" s="301">
        <v>637700</v>
      </c>
      <c r="H15" s="302">
        <v>150.66999999999999</v>
      </c>
      <c r="I15" s="299">
        <v>134.69999999999999</v>
      </c>
      <c r="J15" s="303">
        <v>5480</v>
      </c>
      <c r="K15" s="299">
        <v>48</v>
      </c>
      <c r="L15" s="304">
        <v>0.86</v>
      </c>
    </row>
    <row r="16" spans="1:12" x14ac:dyDescent="0.2">
      <c r="A16" s="359" t="s">
        <v>59</v>
      </c>
      <c r="B16" s="296" t="s">
        <v>1767</v>
      </c>
      <c r="C16" s="297"/>
      <c r="D16" s="298"/>
      <c r="E16" s="299"/>
      <c r="F16" s="300"/>
      <c r="G16" s="301"/>
      <c r="H16" s="302"/>
      <c r="I16" s="299"/>
      <c r="J16" s="303">
        <v>4942</v>
      </c>
      <c r="K16" s="299"/>
      <c r="L16" s="311"/>
    </row>
    <row r="17" spans="1:12" x14ac:dyDescent="0.2">
      <c r="A17" s="325"/>
      <c r="B17" s="296"/>
      <c r="C17" s="297"/>
      <c r="D17" s="298"/>
      <c r="E17" s="299"/>
      <c r="F17" s="300"/>
      <c r="G17" s="301"/>
      <c r="H17" s="302"/>
      <c r="I17" s="299"/>
      <c r="J17" s="303"/>
      <c r="K17" s="299"/>
      <c r="L17" s="311"/>
    </row>
    <row r="18" spans="1:12" x14ac:dyDescent="0.2">
      <c r="A18" s="167" t="s">
        <v>1769</v>
      </c>
      <c r="B18" s="71" t="s">
        <v>117</v>
      </c>
      <c r="C18" s="88">
        <v>42380</v>
      </c>
      <c r="D18" s="230" t="s">
        <v>1768</v>
      </c>
      <c r="E18" s="211" t="s">
        <v>311</v>
      </c>
      <c r="F18" s="231">
        <v>561000</v>
      </c>
      <c r="G18" s="232">
        <v>549200</v>
      </c>
      <c r="H18" s="233">
        <v>160</v>
      </c>
      <c r="I18" s="211">
        <v>104.53</v>
      </c>
      <c r="J18" s="234">
        <v>4912</v>
      </c>
      <c r="K18" s="211">
        <v>48</v>
      </c>
      <c r="L18" s="235">
        <v>0.98</v>
      </c>
    </row>
    <row r="19" spans="1:12" x14ac:dyDescent="0.2">
      <c r="A19" s="358" t="s">
        <v>59</v>
      </c>
      <c r="B19" s="71" t="s">
        <v>1770</v>
      </c>
      <c r="C19" s="88"/>
      <c r="D19" s="230"/>
      <c r="E19" s="211"/>
      <c r="F19" s="231"/>
      <c r="G19" s="232"/>
      <c r="H19" s="233"/>
      <c r="I19" s="211"/>
      <c r="J19" s="234">
        <v>3506</v>
      </c>
      <c r="K19" s="211"/>
      <c r="L19" s="237"/>
    </row>
    <row r="20" spans="1:12" x14ac:dyDescent="0.2">
      <c r="A20" s="167"/>
      <c r="B20" s="71"/>
      <c r="C20" s="88"/>
      <c r="D20" s="230"/>
      <c r="E20" s="211"/>
      <c r="F20" s="231"/>
      <c r="G20" s="232"/>
      <c r="H20" s="233"/>
      <c r="I20" s="211"/>
      <c r="J20" s="234"/>
      <c r="K20" s="211"/>
      <c r="L20" s="237"/>
    </row>
    <row r="21" spans="1:12" s="323" customFormat="1" x14ac:dyDescent="0.2">
      <c r="A21" s="295" t="s">
        <v>1771</v>
      </c>
      <c r="B21" s="296" t="s">
        <v>1006</v>
      </c>
      <c r="C21" s="297">
        <v>42404</v>
      </c>
      <c r="D21" s="298" t="s">
        <v>1514</v>
      </c>
      <c r="E21" s="299" t="s">
        <v>1772</v>
      </c>
      <c r="F21" s="300">
        <v>500000</v>
      </c>
      <c r="G21" s="301">
        <v>587900</v>
      </c>
      <c r="H21" s="302">
        <v>160</v>
      </c>
      <c r="I21" s="299">
        <v>127</v>
      </c>
      <c r="J21" s="303">
        <v>3709</v>
      </c>
      <c r="K21" s="299">
        <v>42</v>
      </c>
      <c r="L21" s="311">
        <v>1.18</v>
      </c>
    </row>
    <row r="22" spans="1:12" x14ac:dyDescent="0.2">
      <c r="A22" s="325" t="s">
        <v>19</v>
      </c>
      <c r="B22" s="296" t="s">
        <v>1726</v>
      </c>
      <c r="C22" s="297"/>
      <c r="D22" s="298"/>
      <c r="E22" s="299"/>
      <c r="F22" s="300"/>
      <c r="G22" s="301"/>
      <c r="H22" s="302"/>
      <c r="I22" s="299"/>
      <c r="J22" s="303">
        <v>3125</v>
      </c>
      <c r="K22" s="299"/>
      <c r="L22" s="311"/>
    </row>
    <row r="23" spans="1:12" x14ac:dyDescent="0.2">
      <c r="A23" s="167"/>
      <c r="B23" s="71"/>
      <c r="C23" s="88"/>
      <c r="D23" s="230"/>
      <c r="E23" s="211"/>
      <c r="F23" s="231"/>
      <c r="G23" s="232"/>
      <c r="H23" s="233"/>
      <c r="I23" s="211"/>
      <c r="J23" s="234"/>
      <c r="K23" s="211"/>
      <c r="L23" s="237"/>
    </row>
    <row r="24" spans="1:12" x14ac:dyDescent="0.2">
      <c r="A24" s="167" t="s">
        <v>1774</v>
      </c>
      <c r="B24" s="71" t="s">
        <v>998</v>
      </c>
      <c r="C24" s="88">
        <v>42430</v>
      </c>
      <c r="D24" s="230" t="s">
        <v>1773</v>
      </c>
      <c r="E24" s="211" t="s">
        <v>1715</v>
      </c>
      <c r="F24" s="231">
        <v>1010000</v>
      </c>
      <c r="G24" s="232">
        <v>1064900</v>
      </c>
      <c r="H24" s="233">
        <v>227.32</v>
      </c>
      <c r="I24" s="211">
        <v>221.44</v>
      </c>
      <c r="J24" s="234">
        <v>4552</v>
      </c>
      <c r="K24" s="211">
        <v>55</v>
      </c>
      <c r="L24" s="235">
        <v>1.05</v>
      </c>
    </row>
    <row r="25" spans="1:12" x14ac:dyDescent="0.2">
      <c r="A25" s="167" t="s">
        <v>1775</v>
      </c>
      <c r="B25" s="71" t="s">
        <v>1777</v>
      </c>
      <c r="C25" s="88"/>
      <c r="D25" s="230"/>
      <c r="E25" s="211"/>
      <c r="F25" s="231"/>
      <c r="G25" s="232"/>
      <c r="H25" s="233"/>
      <c r="I25" s="211"/>
      <c r="J25" s="234">
        <v>4443</v>
      </c>
      <c r="K25" s="211">
        <v>62</v>
      </c>
      <c r="L25" s="235"/>
    </row>
    <row r="26" spans="1:12" x14ac:dyDescent="0.2">
      <c r="A26" s="167" t="s">
        <v>1776</v>
      </c>
      <c r="B26" s="71" t="s">
        <v>1413</v>
      </c>
      <c r="C26" s="88"/>
      <c r="D26" s="230"/>
      <c r="E26" s="211"/>
      <c r="F26" s="356"/>
      <c r="G26" s="232"/>
      <c r="H26" s="233"/>
      <c r="I26" s="211"/>
      <c r="J26" s="234"/>
      <c r="K26" s="211">
        <v>59</v>
      </c>
      <c r="L26" s="237"/>
    </row>
    <row r="27" spans="1:12" x14ac:dyDescent="0.2">
      <c r="A27" s="358" t="s">
        <v>58</v>
      </c>
      <c r="B27" s="71" t="s">
        <v>1137</v>
      </c>
      <c r="C27" s="88"/>
      <c r="D27" s="230"/>
      <c r="E27" s="211"/>
      <c r="F27" s="231"/>
      <c r="G27" s="232"/>
      <c r="H27" s="233"/>
      <c r="I27" s="211"/>
      <c r="J27" s="234"/>
      <c r="K27" s="211"/>
      <c r="L27" s="237"/>
    </row>
    <row r="28" spans="1:12" x14ac:dyDescent="0.2">
      <c r="A28" s="167"/>
      <c r="B28" s="71"/>
      <c r="C28" s="88"/>
      <c r="D28" s="230"/>
      <c r="E28" s="211"/>
      <c r="F28" s="231"/>
      <c r="G28" s="232"/>
      <c r="H28" s="233"/>
      <c r="I28" s="211"/>
      <c r="J28" s="234"/>
      <c r="K28" s="211"/>
      <c r="L28" s="237"/>
    </row>
    <row r="29" spans="1:12" x14ac:dyDescent="0.2">
      <c r="A29" s="167" t="s">
        <v>1779</v>
      </c>
      <c r="B29" s="71" t="s">
        <v>1780</v>
      </c>
      <c r="C29" s="88">
        <v>42444</v>
      </c>
      <c r="D29" s="230" t="s">
        <v>1782</v>
      </c>
      <c r="E29" s="211" t="s">
        <v>1784</v>
      </c>
      <c r="F29" s="231">
        <v>750000</v>
      </c>
      <c r="G29" s="232">
        <v>736100</v>
      </c>
      <c r="H29" s="233">
        <v>160</v>
      </c>
      <c r="I29" s="211">
        <v>149.80000000000001</v>
      </c>
      <c r="J29" s="234">
        <v>4893</v>
      </c>
      <c r="K29" s="211">
        <v>62</v>
      </c>
      <c r="L29" s="235">
        <v>0.98</v>
      </c>
    </row>
    <row r="30" spans="1:12" x14ac:dyDescent="0.2">
      <c r="A30" s="358" t="s">
        <v>19</v>
      </c>
      <c r="B30" s="71" t="s">
        <v>1781</v>
      </c>
      <c r="C30" s="88"/>
      <c r="D30" s="230" t="s">
        <v>1783</v>
      </c>
      <c r="E30" s="211" t="s">
        <v>1785</v>
      </c>
      <c r="F30" s="231"/>
      <c r="G30" s="232"/>
      <c r="H30" s="233"/>
      <c r="I30" s="211"/>
      <c r="J30" s="234">
        <v>4644</v>
      </c>
      <c r="K30" s="211"/>
      <c r="L30" s="235"/>
    </row>
    <row r="31" spans="1:12" x14ac:dyDescent="0.2">
      <c r="A31" s="211"/>
      <c r="B31" s="71"/>
      <c r="C31" s="88"/>
      <c r="D31" s="211"/>
      <c r="E31" s="211"/>
      <c r="F31" s="211"/>
      <c r="G31" s="211"/>
      <c r="H31" s="211"/>
      <c r="I31" s="211"/>
      <c r="J31" s="211"/>
      <c r="K31" s="211"/>
      <c r="L31" s="211"/>
    </row>
    <row r="32" spans="1:12" x14ac:dyDescent="0.2">
      <c r="A32" s="299" t="s">
        <v>1787</v>
      </c>
      <c r="B32" s="296" t="s">
        <v>1788</v>
      </c>
      <c r="C32" s="297">
        <v>42474</v>
      </c>
      <c r="D32" s="299" t="s">
        <v>627</v>
      </c>
      <c r="E32" s="299" t="s">
        <v>836</v>
      </c>
      <c r="F32" s="300">
        <v>249215</v>
      </c>
      <c r="G32" s="301">
        <v>264000</v>
      </c>
      <c r="H32" s="302">
        <v>56</v>
      </c>
      <c r="I32" s="299">
        <v>55</v>
      </c>
      <c r="J32" s="303">
        <v>4531</v>
      </c>
      <c r="K32" s="299">
        <v>56</v>
      </c>
      <c r="L32" s="304">
        <v>1.06</v>
      </c>
    </row>
    <row r="33" spans="1:12" x14ac:dyDescent="0.2">
      <c r="A33" s="360" t="s">
        <v>64</v>
      </c>
      <c r="B33" s="296" t="s">
        <v>1789</v>
      </c>
      <c r="C33" s="297"/>
      <c r="D33" s="299"/>
      <c r="E33" s="299"/>
      <c r="F33" s="300"/>
      <c r="G33" s="301"/>
      <c r="H33" s="302"/>
      <c r="I33" s="299"/>
      <c r="J33" s="303">
        <v>4450</v>
      </c>
      <c r="K33" s="299"/>
      <c r="L33" s="304"/>
    </row>
    <row r="34" spans="1:12" x14ac:dyDescent="0.2">
      <c r="A34" s="211"/>
      <c r="B34" s="71"/>
      <c r="C34" s="88"/>
      <c r="D34" s="211"/>
      <c r="E34" s="211"/>
      <c r="F34" s="231"/>
      <c r="G34" s="232"/>
      <c r="H34" s="233"/>
      <c r="I34" s="211"/>
      <c r="J34" s="234"/>
      <c r="K34" s="211"/>
      <c r="L34" s="235"/>
    </row>
    <row r="35" spans="1:12" x14ac:dyDescent="0.2">
      <c r="A35" s="211" t="s">
        <v>1790</v>
      </c>
      <c r="B35" s="71" t="s">
        <v>1791</v>
      </c>
      <c r="C35" s="88">
        <v>42467</v>
      </c>
      <c r="D35" s="211" t="s">
        <v>1792</v>
      </c>
      <c r="E35" s="211" t="s">
        <v>1002</v>
      </c>
      <c r="F35" s="231">
        <v>350000</v>
      </c>
      <c r="G35" s="232">
        <v>346800</v>
      </c>
      <c r="H35" s="233">
        <v>80</v>
      </c>
      <c r="I35" s="211">
        <v>71</v>
      </c>
      <c r="J35" s="234">
        <v>4845</v>
      </c>
      <c r="K35" s="211">
        <v>54</v>
      </c>
      <c r="L35" s="235">
        <v>0.99</v>
      </c>
    </row>
    <row r="36" spans="1:12" x14ac:dyDescent="0.2">
      <c r="A36" s="349" t="s">
        <v>184</v>
      </c>
      <c r="B36" s="71" t="s">
        <v>437</v>
      </c>
      <c r="C36" s="88"/>
      <c r="D36" s="211"/>
      <c r="E36" s="211" t="s">
        <v>1793</v>
      </c>
      <c r="F36" s="231"/>
      <c r="G36" s="232"/>
      <c r="H36" s="233"/>
      <c r="I36" s="211"/>
      <c r="J36" s="234">
        <v>4375</v>
      </c>
      <c r="K36" s="211"/>
      <c r="L36" s="235"/>
    </row>
    <row r="37" spans="1:12" x14ac:dyDescent="0.2">
      <c r="A37" s="211"/>
      <c r="B37" s="71"/>
      <c r="C37" s="88"/>
      <c r="D37" s="211"/>
      <c r="E37" s="211"/>
      <c r="F37" s="231"/>
      <c r="G37" s="232"/>
      <c r="H37" s="233"/>
      <c r="I37" s="211"/>
      <c r="J37" s="234"/>
      <c r="K37" s="211"/>
      <c r="L37" s="235"/>
    </row>
    <row r="38" spans="1:12" x14ac:dyDescent="0.2">
      <c r="A38" s="299" t="s">
        <v>1794</v>
      </c>
      <c r="B38" s="296" t="s">
        <v>1795</v>
      </c>
      <c r="C38" s="297">
        <v>42492</v>
      </c>
      <c r="D38" s="299" t="s">
        <v>1797</v>
      </c>
      <c r="E38" s="299" t="s">
        <v>1093</v>
      </c>
      <c r="F38" s="300">
        <v>75000</v>
      </c>
      <c r="G38" s="301">
        <v>124500</v>
      </c>
      <c r="H38" s="302">
        <v>125.45</v>
      </c>
      <c r="I38" s="299">
        <v>0</v>
      </c>
      <c r="J38" s="303"/>
      <c r="K38" s="299"/>
      <c r="L38" s="304">
        <v>1.66</v>
      </c>
    </row>
    <row r="39" spans="1:12" x14ac:dyDescent="0.2">
      <c r="A39" s="299" t="s">
        <v>25</v>
      </c>
      <c r="B39" s="296" t="s">
        <v>1796</v>
      </c>
      <c r="C39" s="297"/>
      <c r="D39" s="547" t="s">
        <v>1798</v>
      </c>
      <c r="E39" s="574"/>
      <c r="F39" s="574"/>
      <c r="G39" s="574"/>
      <c r="H39" s="559"/>
      <c r="I39" s="299"/>
      <c r="J39" s="303">
        <v>600</v>
      </c>
      <c r="K39" s="299"/>
      <c r="L39" s="304"/>
    </row>
    <row r="40" spans="1:12" x14ac:dyDescent="0.2">
      <c r="A40" s="174"/>
      <c r="B40" s="71"/>
      <c r="C40" s="88"/>
      <c r="D40" s="174"/>
      <c r="E40" s="211"/>
      <c r="F40" s="231"/>
      <c r="G40" s="232"/>
      <c r="H40" s="233"/>
      <c r="I40" s="211"/>
      <c r="J40" s="234"/>
      <c r="K40" s="211"/>
      <c r="L40" s="235"/>
    </row>
    <row r="41" spans="1:12" x14ac:dyDescent="0.2">
      <c r="A41" s="299" t="s">
        <v>1799</v>
      </c>
      <c r="B41" s="296" t="s">
        <v>1805</v>
      </c>
      <c r="C41" s="297">
        <v>42483</v>
      </c>
      <c r="D41" s="299" t="s">
        <v>1806</v>
      </c>
      <c r="E41" s="299" t="s">
        <v>1807</v>
      </c>
      <c r="F41" s="300">
        <v>885800</v>
      </c>
      <c r="G41" s="301">
        <v>1014600</v>
      </c>
      <c r="H41" s="302">
        <v>353.52</v>
      </c>
      <c r="I41" s="299">
        <v>165.26</v>
      </c>
      <c r="J41" s="303"/>
      <c r="K41" s="299">
        <v>54</v>
      </c>
      <c r="L41" s="304"/>
    </row>
    <row r="42" spans="1:12" x14ac:dyDescent="0.2">
      <c r="A42" s="299" t="s">
        <v>1800</v>
      </c>
      <c r="B42" s="296" t="s">
        <v>1802</v>
      </c>
      <c r="C42" s="297"/>
      <c r="D42" s="547" t="s">
        <v>1809</v>
      </c>
      <c r="E42" s="574"/>
      <c r="F42" s="574"/>
      <c r="G42" s="559"/>
      <c r="H42" s="302"/>
      <c r="I42" s="299"/>
      <c r="J42" s="303"/>
      <c r="K42" s="299"/>
      <c r="L42" s="304"/>
    </row>
    <row r="43" spans="1:12" x14ac:dyDescent="0.2">
      <c r="A43" s="312" t="s">
        <v>1801</v>
      </c>
      <c r="B43" s="296" t="s">
        <v>1803</v>
      </c>
      <c r="C43" s="297"/>
      <c r="D43" s="547" t="s">
        <v>1808</v>
      </c>
      <c r="E43" s="574"/>
      <c r="F43" s="574"/>
      <c r="G43" s="559"/>
      <c r="H43" s="302"/>
      <c r="I43" s="299"/>
      <c r="J43" s="303"/>
      <c r="K43" s="299"/>
      <c r="L43" s="304"/>
    </row>
    <row r="44" spans="1:12" x14ac:dyDescent="0.2">
      <c r="A44" s="312" t="s">
        <v>63</v>
      </c>
      <c r="B44" s="296" t="s">
        <v>1804</v>
      </c>
      <c r="C44" s="297"/>
      <c r="D44" s="312"/>
      <c r="E44" s="299"/>
      <c r="F44" s="300"/>
      <c r="G44" s="301"/>
      <c r="H44" s="302"/>
      <c r="I44" s="299"/>
      <c r="J44" s="303"/>
      <c r="K44" s="299"/>
      <c r="L44" s="304"/>
    </row>
    <row r="45" spans="1:12" x14ac:dyDescent="0.2">
      <c r="A45" s="174"/>
      <c r="B45" s="71"/>
      <c r="C45" s="88"/>
      <c r="D45" s="174"/>
      <c r="E45" s="211"/>
      <c r="F45" s="231"/>
      <c r="G45" s="232"/>
      <c r="H45" s="233"/>
      <c r="I45" s="211"/>
      <c r="J45" s="234"/>
      <c r="K45" s="211"/>
      <c r="L45" s="235"/>
    </row>
    <row r="46" spans="1:12" x14ac:dyDescent="0.2">
      <c r="A46" s="167"/>
      <c r="B46" s="71"/>
      <c r="C46" s="88"/>
      <c r="D46" s="230"/>
      <c r="E46" s="211"/>
      <c r="F46" s="231"/>
      <c r="G46" s="232"/>
      <c r="H46" s="233"/>
      <c r="I46" s="211"/>
      <c r="J46" s="234"/>
      <c r="K46" s="211"/>
      <c r="L46" s="235"/>
    </row>
    <row r="47" spans="1:12" x14ac:dyDescent="0.2">
      <c r="A47" s="77"/>
      <c r="B47" s="11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x14ac:dyDescent="0.2">
      <c r="A48" s="295" t="s">
        <v>1810</v>
      </c>
      <c r="B48" s="296" t="s">
        <v>1812</v>
      </c>
      <c r="C48" s="297">
        <v>42570</v>
      </c>
      <c r="D48" s="298" t="s">
        <v>1813</v>
      </c>
      <c r="E48" s="299" t="s">
        <v>1660</v>
      </c>
      <c r="F48" s="300">
        <v>175000</v>
      </c>
      <c r="G48" s="301">
        <v>260000</v>
      </c>
      <c r="H48" s="302">
        <v>57.57</v>
      </c>
      <c r="I48" s="299">
        <v>53.33</v>
      </c>
      <c r="J48" s="303">
        <v>3206</v>
      </c>
      <c r="K48" s="299">
        <v>61</v>
      </c>
      <c r="L48" s="304">
        <v>1.49</v>
      </c>
    </row>
    <row r="49" spans="1:12" x14ac:dyDescent="0.2">
      <c r="A49" s="359" t="s">
        <v>269</v>
      </c>
      <c r="B49" s="296" t="s">
        <v>1811</v>
      </c>
      <c r="C49" s="297"/>
      <c r="D49" s="298"/>
      <c r="E49" s="299"/>
      <c r="F49" s="300"/>
      <c r="G49" s="301"/>
      <c r="H49" s="302"/>
      <c r="I49" s="299"/>
      <c r="J49" s="303">
        <v>3040</v>
      </c>
      <c r="K49" s="299"/>
      <c r="L49" s="304"/>
    </row>
    <row r="50" spans="1:12" x14ac:dyDescent="0.2">
      <c r="A50" s="167"/>
      <c r="B50" s="71"/>
      <c r="C50" s="88"/>
      <c r="D50" s="230"/>
      <c r="E50" s="211"/>
      <c r="F50" s="231"/>
      <c r="G50" s="232"/>
      <c r="H50" s="233"/>
      <c r="I50" s="211"/>
      <c r="J50" s="234"/>
      <c r="K50" s="211"/>
      <c r="L50" s="235"/>
    </row>
    <row r="51" spans="1:12" x14ac:dyDescent="0.2">
      <c r="A51" s="167" t="s">
        <v>1814</v>
      </c>
      <c r="B51" s="71" t="s">
        <v>1815</v>
      </c>
      <c r="C51" s="88">
        <v>42590</v>
      </c>
      <c r="D51" s="230" t="s">
        <v>1816</v>
      </c>
      <c r="E51" s="211" t="s">
        <v>1817</v>
      </c>
      <c r="F51" s="231">
        <v>206865</v>
      </c>
      <c r="G51" s="232">
        <v>223100</v>
      </c>
      <c r="H51" s="233">
        <v>53.69</v>
      </c>
      <c r="I51" s="211">
        <v>44.74</v>
      </c>
      <c r="J51" s="234">
        <v>4438</v>
      </c>
      <c r="K51" s="211">
        <v>52</v>
      </c>
      <c r="L51" s="235">
        <v>1.08</v>
      </c>
    </row>
    <row r="52" spans="1:12" x14ac:dyDescent="0.2">
      <c r="A52" s="180" t="s">
        <v>61</v>
      </c>
      <c r="B52" s="71" t="s">
        <v>352</v>
      </c>
      <c r="C52" s="88"/>
      <c r="D52" s="230"/>
      <c r="E52" s="211"/>
      <c r="F52" s="231"/>
      <c r="G52" s="232"/>
      <c r="H52" s="233"/>
      <c r="I52" s="211"/>
      <c r="J52" s="234">
        <v>3853</v>
      </c>
      <c r="K52" s="211"/>
      <c r="L52" s="235"/>
    </row>
    <row r="53" spans="1:12" x14ac:dyDescent="0.2">
      <c r="A53" s="167"/>
      <c r="B53" s="71"/>
      <c r="C53" s="88"/>
      <c r="D53" s="230"/>
      <c r="E53" s="211"/>
      <c r="F53" s="231"/>
      <c r="G53" s="232"/>
      <c r="H53" s="233"/>
      <c r="I53" s="211"/>
      <c r="J53" s="234"/>
      <c r="K53" s="211"/>
      <c r="L53" s="235"/>
    </row>
    <row r="54" spans="1:12" x14ac:dyDescent="0.2">
      <c r="A54" s="295" t="s">
        <v>1818</v>
      </c>
      <c r="B54" s="296" t="s">
        <v>1819</v>
      </c>
      <c r="C54" s="297">
        <v>42605</v>
      </c>
      <c r="D54" s="298" t="s">
        <v>1822</v>
      </c>
      <c r="E54" s="299" t="s">
        <v>1824</v>
      </c>
      <c r="F54" s="300">
        <v>175041</v>
      </c>
      <c r="G54" s="301">
        <v>84000</v>
      </c>
      <c r="H54" s="302">
        <v>86.44</v>
      </c>
      <c r="I54" s="299">
        <v>0</v>
      </c>
      <c r="J54" s="303"/>
      <c r="K54" s="299"/>
      <c r="L54" s="304">
        <v>0.48</v>
      </c>
    </row>
    <row r="55" spans="1:12" x14ac:dyDescent="0.2">
      <c r="A55" s="325" t="s">
        <v>502</v>
      </c>
      <c r="B55" s="296" t="s">
        <v>1820</v>
      </c>
      <c r="C55" s="297"/>
      <c r="D55" s="298" t="s">
        <v>1823</v>
      </c>
      <c r="E55" s="299"/>
      <c r="F55" s="300"/>
      <c r="G55" s="301"/>
      <c r="H55" s="302"/>
      <c r="I55" s="299"/>
      <c r="J55" s="303">
        <v>2025</v>
      </c>
      <c r="K55" s="299"/>
      <c r="L55" s="304"/>
    </row>
    <row r="56" spans="1:12" x14ac:dyDescent="0.2">
      <c r="A56" s="295"/>
      <c r="B56" s="296" t="s">
        <v>1821</v>
      </c>
      <c r="C56" s="297"/>
      <c r="D56" s="298"/>
      <c r="E56" s="299"/>
      <c r="F56" s="300"/>
      <c r="G56" s="301"/>
      <c r="H56" s="302"/>
      <c r="I56" s="299"/>
      <c r="J56" s="303"/>
      <c r="K56" s="299"/>
      <c r="L56" s="304"/>
    </row>
    <row r="57" spans="1:12" x14ac:dyDescent="0.2">
      <c r="A57" s="211"/>
      <c r="B57" s="71"/>
      <c r="C57" s="211"/>
      <c r="D57" s="211"/>
      <c r="E57" s="211"/>
      <c r="F57" s="231"/>
      <c r="G57" s="232"/>
      <c r="H57" s="233"/>
      <c r="I57" s="211"/>
      <c r="J57" s="234"/>
      <c r="K57" s="211"/>
      <c r="L57" s="235"/>
    </row>
    <row r="58" spans="1:12" x14ac:dyDescent="0.2">
      <c r="A58" s="299" t="s">
        <v>1491</v>
      </c>
      <c r="B58" s="296" t="s">
        <v>1492</v>
      </c>
      <c r="C58" s="297">
        <v>42633</v>
      </c>
      <c r="D58" s="299" t="s">
        <v>77</v>
      </c>
      <c r="E58" s="299" t="s">
        <v>1729</v>
      </c>
      <c r="F58" s="300">
        <v>700000</v>
      </c>
      <c r="G58" s="301">
        <v>632600</v>
      </c>
      <c r="H58" s="302">
        <v>157.4</v>
      </c>
      <c r="I58" s="299">
        <v>127</v>
      </c>
      <c r="J58" s="303">
        <v>5331</v>
      </c>
      <c r="K58" s="299">
        <v>51</v>
      </c>
      <c r="L58" s="304">
        <v>0.9</v>
      </c>
    </row>
    <row r="59" spans="1:12" x14ac:dyDescent="0.2">
      <c r="A59" s="299" t="s">
        <v>184</v>
      </c>
      <c r="B59" s="296" t="s">
        <v>1493</v>
      </c>
      <c r="C59" s="297"/>
      <c r="D59" s="299"/>
      <c r="E59" s="299"/>
      <c r="F59" s="300"/>
      <c r="G59" s="301"/>
      <c r="H59" s="302"/>
      <c r="I59" s="299"/>
      <c r="J59" s="303">
        <v>4447</v>
      </c>
      <c r="K59" s="299"/>
      <c r="L59" s="304"/>
    </row>
    <row r="60" spans="1:12" x14ac:dyDescent="0.2">
      <c r="A60" s="180"/>
      <c r="B60" s="71"/>
      <c r="C60" s="297"/>
      <c r="D60" s="230"/>
      <c r="E60" s="211"/>
      <c r="F60" s="231"/>
      <c r="G60" s="232"/>
      <c r="H60" s="233"/>
      <c r="I60" s="211"/>
      <c r="J60" s="234"/>
      <c r="K60" s="211"/>
      <c r="L60" s="235"/>
    </row>
    <row r="61" spans="1:12" x14ac:dyDescent="0.2">
      <c r="A61" s="167"/>
      <c r="B61" s="71"/>
      <c r="C61" s="297"/>
      <c r="D61" s="230"/>
      <c r="E61" s="211"/>
      <c r="F61" s="231"/>
      <c r="G61" s="232"/>
      <c r="H61" s="233"/>
      <c r="I61" s="211"/>
      <c r="J61" s="234"/>
      <c r="K61" s="211"/>
      <c r="L61" s="235"/>
    </row>
    <row r="62" spans="1:12" x14ac:dyDescent="0.2">
      <c r="A62" s="167"/>
      <c r="B62" s="71"/>
      <c r="C62" s="88"/>
      <c r="D62" s="230"/>
      <c r="E62" s="211"/>
      <c r="F62" s="231"/>
      <c r="G62" s="232"/>
      <c r="H62" s="233"/>
      <c r="I62" s="211"/>
      <c r="J62" s="234"/>
      <c r="K62" s="211"/>
      <c r="L62" s="235"/>
    </row>
    <row r="63" spans="1:12" x14ac:dyDescent="0.2">
      <c r="A63" s="167"/>
      <c r="B63" s="71"/>
      <c r="C63" s="88"/>
      <c r="D63" s="230"/>
      <c r="E63" s="211"/>
      <c r="F63" s="231"/>
      <c r="G63" s="232"/>
      <c r="H63" s="233"/>
      <c r="I63" s="211"/>
      <c r="J63" s="234"/>
      <c r="K63" s="211"/>
      <c r="L63" s="235"/>
    </row>
    <row r="64" spans="1:12" x14ac:dyDescent="0.2">
      <c r="A64" s="167"/>
      <c r="B64" s="71"/>
      <c r="C64" s="88"/>
      <c r="D64" s="230"/>
      <c r="E64" s="211"/>
      <c r="F64" s="231"/>
      <c r="G64" s="232"/>
      <c r="H64" s="233"/>
      <c r="I64" s="211"/>
      <c r="J64" s="234"/>
      <c r="K64" s="211"/>
      <c r="L64" s="235"/>
    </row>
    <row r="65" spans="1:12" x14ac:dyDescent="0.2">
      <c r="A65" s="167"/>
      <c r="B65" s="71"/>
      <c r="C65" s="88"/>
      <c r="D65" s="230"/>
      <c r="E65" s="211"/>
      <c r="F65" s="231"/>
      <c r="G65" s="232"/>
      <c r="H65" s="233"/>
      <c r="I65" s="211"/>
      <c r="J65" s="234"/>
      <c r="K65" s="211"/>
      <c r="L65" s="235"/>
    </row>
    <row r="66" spans="1:12" x14ac:dyDescent="0.2">
      <c r="A66" s="167"/>
      <c r="B66" s="71"/>
      <c r="C66" s="88"/>
      <c r="D66" s="230"/>
      <c r="E66" s="211"/>
      <c r="F66" s="231"/>
      <c r="G66" s="232"/>
      <c r="H66" s="233"/>
      <c r="I66" s="211"/>
      <c r="J66" s="234"/>
      <c r="K66" s="211"/>
      <c r="L66" s="235"/>
    </row>
    <row r="67" spans="1:12" x14ac:dyDescent="0.2">
      <c r="A67" s="167"/>
      <c r="B67" s="71"/>
      <c r="C67" s="88"/>
      <c r="D67" s="230"/>
      <c r="E67" s="211"/>
      <c r="F67" s="231"/>
      <c r="G67" s="232"/>
      <c r="H67" s="233"/>
      <c r="I67" s="211"/>
      <c r="J67" s="234"/>
      <c r="K67" s="211"/>
      <c r="L67" s="235"/>
    </row>
    <row r="68" spans="1:12" x14ac:dyDescent="0.2">
      <c r="A68" s="167"/>
      <c r="B68" s="71"/>
      <c r="C68" s="88"/>
      <c r="D68" s="230"/>
      <c r="E68" s="211"/>
      <c r="F68" s="231"/>
      <c r="G68" s="232"/>
      <c r="H68" s="233"/>
      <c r="I68" s="211"/>
      <c r="J68" s="234"/>
      <c r="K68" s="211"/>
      <c r="L68" s="235"/>
    </row>
    <row r="69" spans="1:12" x14ac:dyDescent="0.2">
      <c r="A69" s="167"/>
      <c r="B69" s="71"/>
      <c r="C69" s="88"/>
      <c r="D69" s="230"/>
      <c r="E69" s="211"/>
      <c r="F69" s="231"/>
      <c r="G69" s="232"/>
      <c r="H69" s="233"/>
      <c r="I69" s="211"/>
      <c r="J69" s="234"/>
      <c r="K69" s="211"/>
      <c r="L69" s="235"/>
    </row>
    <row r="70" spans="1:12" x14ac:dyDescent="0.2">
      <c r="A70" s="167"/>
      <c r="B70" s="71"/>
      <c r="C70" s="88"/>
      <c r="D70" s="230"/>
      <c r="E70" s="211"/>
      <c r="F70" s="231"/>
      <c r="G70" s="232"/>
      <c r="H70" s="233"/>
      <c r="I70" s="211"/>
      <c r="J70" s="234"/>
      <c r="K70" s="211"/>
      <c r="L70" s="235"/>
    </row>
    <row r="71" spans="1:12" x14ac:dyDescent="0.2">
      <c r="A71" s="167"/>
      <c r="B71" s="71"/>
      <c r="C71" s="88"/>
      <c r="D71" s="230"/>
      <c r="E71" s="211"/>
      <c r="F71" s="231"/>
      <c r="G71" s="232"/>
      <c r="H71" s="233"/>
      <c r="I71" s="211"/>
      <c r="J71" s="234"/>
      <c r="K71" s="211"/>
      <c r="L71" s="235"/>
    </row>
    <row r="72" spans="1:12" x14ac:dyDescent="0.2">
      <c r="A72" s="167"/>
      <c r="B72" s="71"/>
      <c r="C72" s="88"/>
      <c r="D72" s="230"/>
      <c r="E72" s="211"/>
      <c r="F72" s="231"/>
      <c r="G72" s="232"/>
      <c r="H72" s="233"/>
      <c r="I72" s="211"/>
      <c r="J72" s="234"/>
      <c r="K72" s="211"/>
      <c r="L72" s="235"/>
    </row>
    <row r="73" spans="1:12" x14ac:dyDescent="0.2">
      <c r="A73" s="167"/>
      <c r="B73" s="71"/>
      <c r="C73" s="88"/>
      <c r="D73" s="230"/>
      <c r="E73" s="211"/>
      <c r="F73" s="231"/>
      <c r="G73" s="232"/>
      <c r="H73" s="233"/>
      <c r="I73" s="211"/>
      <c r="J73" s="234"/>
      <c r="K73" s="211"/>
      <c r="L73" s="235"/>
    </row>
    <row r="74" spans="1:12" x14ac:dyDescent="0.2">
      <c r="A74" s="167"/>
      <c r="B74" s="71"/>
      <c r="C74" s="88"/>
      <c r="D74" s="230"/>
      <c r="E74" s="211"/>
      <c r="F74" s="231"/>
      <c r="G74" s="232"/>
      <c r="H74" s="233"/>
      <c r="I74" s="211"/>
      <c r="J74" s="234"/>
      <c r="K74" s="211"/>
      <c r="L74" s="235"/>
    </row>
    <row r="75" spans="1:12" x14ac:dyDescent="0.2">
      <c r="A75" s="167"/>
      <c r="B75" s="71"/>
      <c r="C75" s="88"/>
      <c r="D75" s="230"/>
      <c r="E75" s="211"/>
      <c r="F75" s="231"/>
      <c r="G75" s="232"/>
      <c r="H75" s="233"/>
      <c r="I75" s="211"/>
      <c r="J75" s="234"/>
      <c r="K75" s="211"/>
      <c r="L75" s="235"/>
    </row>
    <row r="76" spans="1:12" x14ac:dyDescent="0.2">
      <c r="A76" s="167"/>
      <c r="B76" s="71"/>
      <c r="C76" s="88"/>
      <c r="D76" s="230"/>
      <c r="E76" s="211"/>
      <c r="F76" s="231"/>
      <c r="G76" s="232"/>
      <c r="H76" s="233"/>
      <c r="I76" s="211"/>
      <c r="J76" s="234"/>
      <c r="K76" s="211"/>
      <c r="L76" s="235"/>
    </row>
    <row r="77" spans="1:12" x14ac:dyDescent="0.2">
      <c r="A77" s="167"/>
      <c r="B77" s="71"/>
      <c r="C77" s="88"/>
      <c r="D77" s="230"/>
      <c r="E77" s="211"/>
      <c r="F77" s="231"/>
      <c r="G77" s="232"/>
      <c r="H77" s="233"/>
      <c r="I77" s="211"/>
      <c r="J77" s="234"/>
      <c r="K77" s="211"/>
      <c r="L77" s="235"/>
    </row>
    <row r="78" spans="1:12" x14ac:dyDescent="0.2">
      <c r="A78" s="167"/>
      <c r="B78" s="71"/>
      <c r="C78" s="88"/>
      <c r="D78" s="230"/>
      <c r="E78" s="211"/>
      <c r="F78" s="231"/>
      <c r="G78" s="232"/>
      <c r="H78" s="233"/>
      <c r="I78" s="211"/>
      <c r="J78" s="234"/>
      <c r="K78" s="211"/>
      <c r="L78" s="235"/>
    </row>
    <row r="79" spans="1:12" x14ac:dyDescent="0.2">
      <c r="A79" s="167"/>
      <c r="B79" s="71"/>
      <c r="C79" s="88"/>
      <c r="D79" s="230"/>
      <c r="E79" s="211"/>
      <c r="F79" s="231"/>
      <c r="G79" s="232"/>
      <c r="H79" s="233"/>
      <c r="I79" s="211"/>
      <c r="J79" s="234"/>
      <c r="K79" s="211"/>
      <c r="L79" s="235"/>
    </row>
    <row r="80" spans="1:12" x14ac:dyDescent="0.2">
      <c r="A80" s="167"/>
      <c r="B80" s="71"/>
      <c r="C80" s="88"/>
      <c r="D80" s="230"/>
      <c r="E80" s="211"/>
      <c r="F80" s="356"/>
      <c r="G80" s="232"/>
      <c r="H80" s="233"/>
      <c r="I80" s="211"/>
      <c r="J80" s="357"/>
      <c r="K80" s="211"/>
      <c r="L80" s="235"/>
    </row>
    <row r="81" spans="1:12" x14ac:dyDescent="0.2">
      <c r="A81" s="167"/>
      <c r="B81" s="71"/>
      <c r="C81" s="88"/>
      <c r="D81" s="230"/>
      <c r="E81" s="211"/>
      <c r="F81" s="231"/>
      <c r="G81" s="232"/>
      <c r="H81" s="233"/>
      <c r="I81" s="211"/>
      <c r="J81" s="234"/>
      <c r="K81" s="211"/>
      <c r="L81" s="235"/>
    </row>
    <row r="82" spans="1:12" x14ac:dyDescent="0.2">
      <c r="A82" s="167"/>
      <c r="B82" s="71"/>
      <c r="C82" s="88"/>
      <c r="D82" s="230"/>
      <c r="E82" s="211"/>
      <c r="F82" s="231"/>
      <c r="G82" s="232"/>
      <c r="H82" s="233"/>
      <c r="I82" s="211"/>
      <c r="J82" s="234"/>
      <c r="K82" s="211"/>
      <c r="L82" s="235"/>
    </row>
    <row r="83" spans="1:12" x14ac:dyDescent="0.2">
      <c r="A83" s="167"/>
      <c r="B83" s="71"/>
      <c r="C83" s="88"/>
      <c r="D83" s="230"/>
      <c r="E83" s="211"/>
      <c r="F83" s="231"/>
      <c r="G83" s="232"/>
      <c r="H83" s="233"/>
      <c r="I83" s="211"/>
      <c r="J83" s="234"/>
      <c r="K83" s="211"/>
      <c r="L83" s="235"/>
    </row>
    <row r="84" spans="1:12" x14ac:dyDescent="0.2">
      <c r="A84" s="167"/>
      <c r="B84" s="71"/>
      <c r="C84" s="88"/>
      <c r="D84" s="230"/>
      <c r="E84" s="211"/>
      <c r="F84" s="231"/>
      <c r="G84" s="232"/>
      <c r="H84" s="233"/>
      <c r="I84" s="211"/>
      <c r="J84" s="234"/>
      <c r="K84" s="211"/>
      <c r="L84" s="235"/>
    </row>
    <row r="85" spans="1:12" x14ac:dyDescent="0.2">
      <c r="A85" s="167"/>
      <c r="B85" s="71"/>
      <c r="C85" s="88"/>
      <c r="D85" s="230"/>
      <c r="E85" s="211"/>
      <c r="F85" s="231"/>
      <c r="G85" s="232"/>
      <c r="H85" s="233"/>
      <c r="I85" s="211"/>
      <c r="J85" s="234"/>
      <c r="K85" s="211"/>
      <c r="L85" s="235"/>
    </row>
    <row r="86" spans="1:12" x14ac:dyDescent="0.2">
      <c r="A86" s="167"/>
      <c r="B86" s="71"/>
      <c r="C86" s="88"/>
      <c r="D86" s="230"/>
      <c r="E86" s="211"/>
      <c r="F86" s="231"/>
      <c r="G86" s="232"/>
      <c r="H86" s="233"/>
      <c r="I86" s="211"/>
      <c r="J86" s="234"/>
      <c r="K86" s="211"/>
      <c r="L86" s="235"/>
    </row>
    <row r="87" spans="1:12" x14ac:dyDescent="0.2">
      <c r="A87" s="167"/>
      <c r="B87" s="71"/>
      <c r="C87" s="88"/>
      <c r="D87" s="230"/>
      <c r="E87" s="211"/>
      <c r="F87" s="231"/>
      <c r="G87" s="232"/>
      <c r="H87" s="233"/>
      <c r="I87" s="211"/>
      <c r="J87" s="234"/>
      <c r="K87" s="211"/>
      <c r="L87" s="235"/>
    </row>
    <row r="88" spans="1:12" x14ac:dyDescent="0.2">
      <c r="A88" s="167"/>
      <c r="B88" s="71"/>
      <c r="C88" s="88"/>
      <c r="D88" s="230"/>
      <c r="E88" s="211"/>
      <c r="F88" s="231"/>
      <c r="G88" s="232"/>
      <c r="H88" s="233"/>
      <c r="I88" s="211"/>
      <c r="J88" s="234"/>
      <c r="K88" s="211"/>
      <c r="L88" s="235"/>
    </row>
    <row r="89" spans="1:12" x14ac:dyDescent="0.2">
      <c r="A89" s="353"/>
      <c r="B89" s="71"/>
      <c r="C89" s="88"/>
      <c r="D89" s="230"/>
      <c r="E89" s="211"/>
      <c r="F89" s="231"/>
      <c r="G89" s="232"/>
      <c r="H89" s="233"/>
      <c r="I89" s="211"/>
      <c r="J89" s="234"/>
      <c r="K89" s="211"/>
      <c r="L89" s="235"/>
    </row>
    <row r="90" spans="1:12" x14ac:dyDescent="0.2">
      <c r="A90" s="568" t="s">
        <v>1778</v>
      </c>
      <c r="B90" s="541"/>
      <c r="C90" s="541"/>
      <c r="D90" s="541"/>
      <c r="E90" s="541"/>
      <c r="F90" s="541"/>
      <c r="G90" s="541"/>
      <c r="H90" s="541"/>
      <c r="I90" s="541"/>
      <c r="J90" s="541"/>
      <c r="K90" s="541"/>
      <c r="L90" s="569"/>
    </row>
    <row r="91" spans="1:12" x14ac:dyDescent="0.2">
      <c r="A91" s="570"/>
      <c r="B91" s="571"/>
      <c r="C91" s="571"/>
      <c r="D91" s="571"/>
      <c r="E91" s="571"/>
      <c r="F91" s="571"/>
      <c r="G91" s="571"/>
      <c r="H91" s="571"/>
      <c r="I91" s="571"/>
      <c r="J91" s="571"/>
      <c r="K91" s="571"/>
      <c r="L91" s="572"/>
    </row>
    <row r="92" spans="1:12" x14ac:dyDescent="0.2">
      <c r="A92" s="362"/>
      <c r="B92" s="11"/>
      <c r="C92" s="79"/>
      <c r="D92" s="362"/>
      <c r="E92" s="207"/>
      <c r="F92" s="363"/>
      <c r="G92" s="363"/>
      <c r="H92" s="573"/>
      <c r="I92" s="573"/>
      <c r="J92" s="573"/>
      <c r="K92" s="573"/>
      <c r="L92" s="573"/>
    </row>
    <row r="93" spans="1:12" x14ac:dyDescent="0.2">
      <c r="A93" s="362"/>
      <c r="B93" s="11"/>
      <c r="C93" s="79"/>
      <c r="D93" s="362"/>
      <c r="E93" s="207"/>
      <c r="F93" s="363"/>
      <c r="G93" s="363"/>
      <c r="H93" s="573"/>
      <c r="I93" s="573"/>
      <c r="J93" s="573"/>
      <c r="K93" s="573"/>
      <c r="L93" s="573"/>
    </row>
    <row r="94" spans="1:12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1:12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</sheetData>
  <mergeCells count="7">
    <mergeCell ref="B1:L1"/>
    <mergeCell ref="A90:L91"/>
    <mergeCell ref="H93:L93"/>
    <mergeCell ref="H92:L92"/>
    <mergeCell ref="D39:H39"/>
    <mergeCell ref="D42:G42"/>
    <mergeCell ref="D43:G43"/>
  </mergeCells>
  <pageMargins left="0.1" right="0.1" top="0.25" bottom="0.25" header="0.5" footer="0"/>
  <pageSetup scale="99" pageOrder="overThenDown" orientation="landscape" horizontalDpi="1200" verticalDpi="1200"/>
  <headerFooter alignWithMargins="0"/>
  <rowBreaks count="1" manualBreakCount="1">
    <brk id="46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95"/>
  <sheetViews>
    <sheetView zoomScaleNormal="100" workbookViewId="0">
      <selection activeCell="A90" sqref="A90:L91"/>
    </sheetView>
  </sheetViews>
  <sheetFormatPr defaultRowHeight="12.75" x14ac:dyDescent="0.2"/>
  <cols>
    <col min="1" max="1" width="11.42578125" customWidth="1"/>
    <col min="2" max="2" width="18.28515625" customWidth="1"/>
    <col min="3" max="3" width="7.28515625" customWidth="1"/>
    <col min="4" max="4" width="18.85546875" customWidth="1"/>
    <col min="5" max="5" width="18.7109375" customWidth="1"/>
    <col min="6" max="6" width="11.5703125" customWidth="1"/>
    <col min="7" max="7" width="11.7109375" customWidth="1"/>
    <col min="8" max="8" width="9" customWidth="1"/>
    <col min="9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15.75" thickBot="1" x14ac:dyDescent="0.25">
      <c r="A1" s="342" t="s">
        <v>33</v>
      </c>
      <c r="B1" s="556" t="s">
        <v>1832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2.75" customHeight="1" x14ac:dyDescent="0.2">
      <c r="A2" s="2" t="s">
        <v>0</v>
      </c>
      <c r="B2" s="2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54" t="s">
        <v>6</v>
      </c>
      <c r="H2" s="2" t="s">
        <v>301</v>
      </c>
      <c r="I2" s="2" t="s">
        <v>302</v>
      </c>
      <c r="J2" s="2" t="s">
        <v>10</v>
      </c>
      <c r="K2" s="2" t="s">
        <v>12</v>
      </c>
      <c r="L2" s="9" t="s">
        <v>13</v>
      </c>
    </row>
    <row r="3" spans="1:12" x14ac:dyDescent="0.2">
      <c r="A3" s="10"/>
      <c r="B3" s="4"/>
      <c r="C3" s="7"/>
      <c r="D3" s="6"/>
      <c r="E3" s="6"/>
      <c r="F3" s="4" t="s">
        <v>5</v>
      </c>
      <c r="G3" s="6"/>
      <c r="H3" s="67" t="s">
        <v>303</v>
      </c>
      <c r="I3" s="4" t="s">
        <v>303</v>
      </c>
      <c r="J3" s="4" t="s">
        <v>474</v>
      </c>
      <c r="K3" s="6"/>
      <c r="L3" s="6"/>
    </row>
    <row r="4" spans="1:12" x14ac:dyDescent="0.2">
      <c r="A4" s="3"/>
      <c r="B4" s="5"/>
      <c r="C4" s="8"/>
      <c r="D4" s="5"/>
      <c r="E4" s="5"/>
      <c r="F4" s="5"/>
      <c r="G4" s="5"/>
      <c r="H4" s="5"/>
      <c r="I4" s="5"/>
      <c r="J4" s="3" t="s">
        <v>473</v>
      </c>
      <c r="K4" s="5"/>
      <c r="L4" s="5"/>
    </row>
    <row r="5" spans="1:12" x14ac:dyDescent="0.2">
      <c r="A5" s="174" t="s">
        <v>1825</v>
      </c>
      <c r="B5" s="71" t="s">
        <v>1827</v>
      </c>
      <c r="C5" s="88">
        <v>42654</v>
      </c>
      <c r="D5" s="174" t="s">
        <v>1830</v>
      </c>
      <c r="E5" s="211" t="s">
        <v>540</v>
      </c>
      <c r="F5" s="232">
        <v>1546000</v>
      </c>
      <c r="G5" s="232">
        <v>1413400</v>
      </c>
      <c r="H5" s="233">
        <v>307.70999999999998</v>
      </c>
      <c r="I5" s="211">
        <v>281.89999999999998</v>
      </c>
      <c r="J5" s="236">
        <v>5124</v>
      </c>
      <c r="K5" s="211">
        <v>53</v>
      </c>
      <c r="L5" s="237">
        <v>0.91</v>
      </c>
    </row>
    <row r="6" spans="1:12" x14ac:dyDescent="0.2">
      <c r="A6" s="167" t="s">
        <v>1826</v>
      </c>
      <c r="B6" s="71" t="s">
        <v>1828</v>
      </c>
      <c r="C6" s="88"/>
      <c r="D6" s="230" t="s">
        <v>1831</v>
      </c>
      <c r="E6" s="211" t="s">
        <v>156</v>
      </c>
      <c r="F6" s="231"/>
      <c r="G6" s="232"/>
      <c r="H6" s="233"/>
      <c r="I6" s="211"/>
      <c r="J6" s="234">
        <v>4851</v>
      </c>
      <c r="K6" s="211">
        <v>46</v>
      </c>
      <c r="L6" s="235"/>
    </row>
    <row r="7" spans="1:12" x14ac:dyDescent="0.2">
      <c r="A7" s="167" t="s">
        <v>59</v>
      </c>
      <c r="B7" s="71" t="s">
        <v>1829</v>
      </c>
      <c r="C7" s="88"/>
      <c r="D7" s="530" t="s">
        <v>1861</v>
      </c>
      <c r="E7" s="560"/>
      <c r="F7" s="231"/>
      <c r="G7" s="232"/>
      <c r="H7" s="233"/>
      <c r="I7" s="211"/>
      <c r="J7" s="234"/>
      <c r="K7" s="211"/>
      <c r="L7" s="235"/>
    </row>
    <row r="8" spans="1:12" x14ac:dyDescent="0.2">
      <c r="A8" s="167"/>
      <c r="B8" s="71" t="s">
        <v>1886</v>
      </c>
      <c r="C8" s="88"/>
      <c r="D8" s="230"/>
      <c r="E8" s="211"/>
      <c r="F8" s="231"/>
      <c r="G8" s="232"/>
      <c r="H8" s="233"/>
      <c r="I8" s="211"/>
      <c r="J8" s="234"/>
      <c r="K8" s="211"/>
      <c r="L8" s="235"/>
    </row>
    <row r="9" spans="1:12" x14ac:dyDescent="0.2">
      <c r="A9" s="295" t="s">
        <v>1833</v>
      </c>
      <c r="B9" s="296" t="s">
        <v>1834</v>
      </c>
      <c r="C9" s="297">
        <v>42671</v>
      </c>
      <c r="D9" s="298" t="s">
        <v>1068</v>
      </c>
      <c r="E9" s="299" t="s">
        <v>1835</v>
      </c>
      <c r="F9" s="300">
        <v>60000</v>
      </c>
      <c r="G9" s="301">
        <v>37700</v>
      </c>
      <c r="H9" s="302">
        <v>75.430000000000007</v>
      </c>
      <c r="I9" s="299">
        <v>0</v>
      </c>
      <c r="J9" s="303"/>
      <c r="K9" s="299"/>
      <c r="L9" s="311"/>
    </row>
    <row r="10" spans="1:12" x14ac:dyDescent="0.2">
      <c r="A10" s="295" t="s">
        <v>25</v>
      </c>
      <c r="B10" s="296" t="s">
        <v>1259</v>
      </c>
      <c r="C10" s="297"/>
      <c r="D10" s="298" t="s">
        <v>1836</v>
      </c>
      <c r="E10" s="299"/>
      <c r="F10" s="300"/>
      <c r="G10" s="301"/>
      <c r="H10" s="302"/>
      <c r="I10" s="299"/>
      <c r="J10" s="303">
        <v>795</v>
      </c>
      <c r="K10" s="299"/>
      <c r="L10" s="311"/>
    </row>
    <row r="11" spans="1:12" x14ac:dyDescent="0.2">
      <c r="A11" s="180"/>
      <c r="B11" s="296" t="s">
        <v>1885</v>
      </c>
      <c r="C11" s="88"/>
      <c r="D11" s="230"/>
      <c r="E11" s="211"/>
      <c r="F11" s="231"/>
      <c r="G11" s="232"/>
      <c r="H11" s="233"/>
      <c r="I11" s="211"/>
      <c r="J11" s="234"/>
      <c r="K11" s="211"/>
      <c r="L11" s="235"/>
    </row>
    <row r="12" spans="1:12" x14ac:dyDescent="0.2">
      <c r="A12" s="295" t="s">
        <v>1837</v>
      </c>
      <c r="B12" s="296" t="s">
        <v>1838</v>
      </c>
      <c r="C12" s="297">
        <v>42655</v>
      </c>
      <c r="D12" s="298" t="s">
        <v>1840</v>
      </c>
      <c r="E12" s="299" t="s">
        <v>1841</v>
      </c>
      <c r="F12" s="300">
        <v>400000</v>
      </c>
      <c r="G12" s="301">
        <v>410200</v>
      </c>
      <c r="H12" s="302">
        <v>131.53</v>
      </c>
      <c r="I12" s="299">
        <v>76.599999999999994</v>
      </c>
      <c r="J12" s="303">
        <v>4570</v>
      </c>
      <c r="K12" s="299">
        <v>49</v>
      </c>
      <c r="L12" s="304"/>
    </row>
    <row r="13" spans="1:12" x14ac:dyDescent="0.2">
      <c r="A13" s="295" t="s">
        <v>184</v>
      </c>
      <c r="B13" s="296" t="s">
        <v>1839</v>
      </c>
      <c r="C13" s="297"/>
      <c r="D13" s="547" t="s">
        <v>1862</v>
      </c>
      <c r="E13" s="522"/>
      <c r="F13" s="300"/>
      <c r="G13" s="301"/>
      <c r="H13" s="302"/>
      <c r="I13" s="299"/>
      <c r="J13" s="303">
        <v>3041</v>
      </c>
      <c r="K13" s="299"/>
      <c r="L13" s="311"/>
    </row>
    <row r="14" spans="1:12" x14ac:dyDescent="0.2">
      <c r="A14" s="180"/>
      <c r="B14" s="296" t="s">
        <v>1884</v>
      </c>
      <c r="C14" s="88"/>
      <c r="D14" s="230"/>
      <c r="E14" s="211"/>
      <c r="F14" s="231"/>
      <c r="G14" s="232"/>
      <c r="H14" s="233"/>
      <c r="I14" s="211"/>
      <c r="J14" s="234"/>
      <c r="K14" s="211"/>
      <c r="L14" s="235"/>
    </row>
    <row r="15" spans="1:12" x14ac:dyDescent="0.2">
      <c r="A15" s="167" t="s">
        <v>1842</v>
      </c>
      <c r="B15" s="71" t="s">
        <v>1843</v>
      </c>
      <c r="C15" s="88">
        <v>42705</v>
      </c>
      <c r="D15" s="230" t="s">
        <v>1845</v>
      </c>
      <c r="E15" s="211" t="s">
        <v>1846</v>
      </c>
      <c r="F15" s="231">
        <v>273615</v>
      </c>
      <c r="G15" s="232">
        <v>322600</v>
      </c>
      <c r="H15" s="233">
        <v>72.569999999999993</v>
      </c>
      <c r="I15" s="211">
        <v>68</v>
      </c>
      <c r="J15" s="234">
        <v>4024</v>
      </c>
      <c r="K15" s="211">
        <v>48</v>
      </c>
      <c r="L15" s="235">
        <v>1.18</v>
      </c>
    </row>
    <row r="16" spans="1:12" x14ac:dyDescent="0.2">
      <c r="A16" s="167" t="s">
        <v>61</v>
      </c>
      <c r="B16" s="71" t="s">
        <v>1844</v>
      </c>
      <c r="C16" s="88"/>
      <c r="D16" s="230"/>
      <c r="E16" s="211"/>
      <c r="F16" s="231"/>
      <c r="G16" s="232"/>
      <c r="H16" s="233"/>
      <c r="I16" s="211"/>
      <c r="J16" s="234">
        <v>3770</v>
      </c>
      <c r="K16" s="211"/>
      <c r="L16" s="237"/>
    </row>
    <row r="17" spans="1:12" x14ac:dyDescent="0.2">
      <c r="A17" s="325"/>
      <c r="B17" s="71" t="s">
        <v>1883</v>
      </c>
      <c r="C17" s="297"/>
      <c r="D17" s="298"/>
      <c r="E17" s="299"/>
      <c r="F17" s="300"/>
      <c r="G17" s="301"/>
      <c r="H17" s="302"/>
      <c r="I17" s="299"/>
      <c r="J17" s="303"/>
      <c r="K17" s="299"/>
      <c r="L17" s="311"/>
    </row>
    <row r="18" spans="1:12" x14ac:dyDescent="0.2">
      <c r="A18" s="167" t="s">
        <v>1847</v>
      </c>
      <c r="B18" s="71" t="s">
        <v>1848</v>
      </c>
      <c r="C18" s="88">
        <v>42702</v>
      </c>
      <c r="D18" s="230" t="s">
        <v>1849</v>
      </c>
      <c r="E18" s="211" t="s">
        <v>1302</v>
      </c>
      <c r="F18" s="231">
        <v>1100000</v>
      </c>
      <c r="G18" s="232">
        <v>1098600</v>
      </c>
      <c r="H18" s="233">
        <v>296.61</v>
      </c>
      <c r="I18" s="211">
        <v>218</v>
      </c>
      <c r="J18" s="234">
        <v>4710</v>
      </c>
      <c r="K18" s="211">
        <v>55</v>
      </c>
      <c r="L18" s="235">
        <v>0.99</v>
      </c>
    </row>
    <row r="19" spans="1:12" x14ac:dyDescent="0.2">
      <c r="A19" s="167" t="s">
        <v>184</v>
      </c>
      <c r="B19" s="71" t="s">
        <v>1288</v>
      </c>
      <c r="C19" s="88"/>
      <c r="D19" s="230"/>
      <c r="E19" s="211" t="s">
        <v>1850</v>
      </c>
      <c r="F19" s="231"/>
      <c r="G19" s="232"/>
      <c r="H19" s="233"/>
      <c r="I19" s="211"/>
      <c r="J19" s="234">
        <v>3709</v>
      </c>
      <c r="K19" s="211"/>
      <c r="L19" s="237"/>
    </row>
    <row r="20" spans="1:12" x14ac:dyDescent="0.2">
      <c r="A20" s="167"/>
      <c r="B20" s="71" t="s">
        <v>1882</v>
      </c>
      <c r="C20" s="88"/>
      <c r="D20" s="230"/>
      <c r="E20" s="211"/>
      <c r="F20" s="231"/>
      <c r="G20" s="232"/>
      <c r="H20" s="233"/>
      <c r="I20" s="211"/>
      <c r="J20" s="234"/>
      <c r="K20" s="211"/>
      <c r="L20" s="237"/>
    </row>
    <row r="21" spans="1:12" s="323" customFormat="1" x14ac:dyDescent="0.2">
      <c r="A21" s="295" t="s">
        <v>1851</v>
      </c>
      <c r="B21" s="296" t="s">
        <v>1006</v>
      </c>
      <c r="C21" s="297">
        <v>42759</v>
      </c>
      <c r="D21" s="298" t="s">
        <v>1853</v>
      </c>
      <c r="E21" s="299" t="s">
        <v>1854</v>
      </c>
      <c r="F21" s="300">
        <v>1530000</v>
      </c>
      <c r="G21" s="301">
        <v>1368300</v>
      </c>
      <c r="H21" s="302">
        <v>309.61</v>
      </c>
      <c r="I21" s="299">
        <v>288</v>
      </c>
      <c r="J21" s="303">
        <v>5265</v>
      </c>
      <c r="K21" s="299">
        <v>55</v>
      </c>
      <c r="L21" s="311"/>
    </row>
    <row r="22" spans="1:12" x14ac:dyDescent="0.2">
      <c r="A22" s="295" t="s">
        <v>1852</v>
      </c>
      <c r="B22" s="296" t="s">
        <v>1855</v>
      </c>
      <c r="C22" s="297"/>
      <c r="D22" s="298" t="s">
        <v>390</v>
      </c>
      <c r="E22" s="299"/>
      <c r="F22" s="300"/>
      <c r="G22" s="301"/>
      <c r="H22" s="302"/>
      <c r="I22" s="299"/>
      <c r="J22" s="303">
        <v>4942</v>
      </c>
      <c r="K22" s="299">
        <v>56</v>
      </c>
      <c r="L22" s="311"/>
    </row>
    <row r="23" spans="1:12" x14ac:dyDescent="0.2">
      <c r="A23" s="295" t="s">
        <v>25</v>
      </c>
      <c r="B23" s="296" t="s">
        <v>1856</v>
      </c>
      <c r="C23" s="88"/>
      <c r="D23" s="547" t="s">
        <v>1860</v>
      </c>
      <c r="E23" s="522"/>
      <c r="F23" s="231"/>
      <c r="G23" s="232"/>
      <c r="H23" s="233"/>
      <c r="I23" s="211"/>
      <c r="J23" s="234"/>
      <c r="K23" s="211"/>
      <c r="L23" s="237"/>
    </row>
    <row r="24" spans="1:12" x14ac:dyDescent="0.2">
      <c r="A24" s="167"/>
      <c r="B24" s="296" t="s">
        <v>1881</v>
      </c>
      <c r="C24" s="88"/>
      <c r="D24" s="230"/>
      <c r="E24" s="211"/>
      <c r="F24" s="231"/>
      <c r="G24" s="232"/>
      <c r="H24" s="233"/>
      <c r="I24" s="211"/>
      <c r="J24" s="234"/>
      <c r="K24" s="211"/>
      <c r="L24" s="235"/>
    </row>
    <row r="25" spans="1:12" x14ac:dyDescent="0.2">
      <c r="A25" s="295" t="s">
        <v>1239</v>
      </c>
      <c r="B25" s="296" t="s">
        <v>1859</v>
      </c>
      <c r="C25" s="297">
        <v>42766</v>
      </c>
      <c r="D25" s="298" t="s">
        <v>1857</v>
      </c>
      <c r="E25" s="299" t="s">
        <v>1858</v>
      </c>
      <c r="F25" s="300">
        <v>720000</v>
      </c>
      <c r="G25" s="301">
        <v>733800</v>
      </c>
      <c r="H25" s="302">
        <v>160</v>
      </c>
      <c r="I25" s="299">
        <v>156</v>
      </c>
      <c r="J25" s="303">
        <v>4615</v>
      </c>
      <c r="K25" s="299">
        <v>57</v>
      </c>
      <c r="L25" s="304"/>
    </row>
    <row r="26" spans="1:12" x14ac:dyDescent="0.2">
      <c r="A26" s="295" t="s">
        <v>60</v>
      </c>
      <c r="B26" s="296" t="s">
        <v>1328</v>
      </c>
      <c r="C26" s="297"/>
      <c r="D26" s="298"/>
      <c r="E26" s="299"/>
      <c r="F26" s="354"/>
      <c r="G26" s="301"/>
      <c r="H26" s="302"/>
      <c r="I26" s="299"/>
      <c r="J26" s="303">
        <v>4500</v>
      </c>
      <c r="K26" s="299"/>
      <c r="L26" s="311"/>
    </row>
    <row r="27" spans="1:12" x14ac:dyDescent="0.2">
      <c r="A27" s="358"/>
      <c r="B27" s="296" t="s">
        <v>1880</v>
      </c>
      <c r="C27" s="88"/>
      <c r="D27" s="230"/>
      <c r="E27" s="211"/>
      <c r="F27" s="231"/>
      <c r="G27" s="232"/>
      <c r="H27" s="233"/>
      <c r="I27" s="211"/>
      <c r="J27" s="234"/>
      <c r="K27" s="211"/>
      <c r="L27" s="237"/>
    </row>
    <row r="28" spans="1:12" x14ac:dyDescent="0.2">
      <c r="A28" s="295" t="s">
        <v>1863</v>
      </c>
      <c r="B28" s="296" t="s">
        <v>1865</v>
      </c>
      <c r="C28" s="297">
        <v>42849</v>
      </c>
      <c r="D28" s="298" t="s">
        <v>1869</v>
      </c>
      <c r="E28" s="299" t="s">
        <v>477</v>
      </c>
      <c r="F28" s="300">
        <v>1494206</v>
      </c>
      <c r="G28" s="301">
        <v>1772800</v>
      </c>
      <c r="H28" s="302">
        <v>473.84</v>
      </c>
      <c r="I28" s="299">
        <v>362.5</v>
      </c>
      <c r="J28" s="303">
        <v>3858</v>
      </c>
      <c r="K28" s="299">
        <v>62</v>
      </c>
      <c r="L28" s="304"/>
    </row>
    <row r="29" spans="1:12" x14ac:dyDescent="0.2">
      <c r="A29" s="295" t="s">
        <v>269</v>
      </c>
      <c r="B29" s="296" t="s">
        <v>1866</v>
      </c>
      <c r="C29" s="297"/>
      <c r="D29" s="298" t="s">
        <v>1870</v>
      </c>
      <c r="E29" s="299"/>
      <c r="F29" s="300"/>
      <c r="G29" s="301"/>
      <c r="H29" s="302"/>
      <c r="I29" s="299"/>
      <c r="J29" s="303">
        <v>3153</v>
      </c>
      <c r="K29" s="299"/>
      <c r="L29" s="304"/>
    </row>
    <row r="30" spans="1:12" x14ac:dyDescent="0.2">
      <c r="A30" s="299" t="s">
        <v>1864</v>
      </c>
      <c r="B30" s="296" t="s">
        <v>1867</v>
      </c>
      <c r="C30" s="297"/>
      <c r="D30" s="299"/>
      <c r="E30" s="299"/>
      <c r="F30" s="299"/>
      <c r="G30" s="299"/>
      <c r="H30" s="299"/>
      <c r="I30" s="299"/>
      <c r="J30" s="299"/>
      <c r="K30" s="299">
        <v>45</v>
      </c>
      <c r="L30" s="299"/>
    </row>
    <row r="31" spans="1:12" x14ac:dyDescent="0.2">
      <c r="A31" s="360" t="s">
        <v>19</v>
      </c>
      <c r="B31" s="296" t="s">
        <v>1868</v>
      </c>
      <c r="C31" s="297"/>
      <c r="D31" s="299"/>
      <c r="E31" s="299"/>
      <c r="F31" s="300"/>
      <c r="G31" s="301"/>
      <c r="H31" s="302"/>
      <c r="I31" s="299"/>
      <c r="J31" s="303"/>
      <c r="K31" s="299"/>
      <c r="L31" s="304"/>
    </row>
    <row r="32" spans="1:12" x14ac:dyDescent="0.2">
      <c r="A32" s="360"/>
      <c r="B32" s="296" t="s">
        <v>1888</v>
      </c>
      <c r="C32" s="297"/>
      <c r="D32" s="299"/>
      <c r="E32" s="299"/>
      <c r="F32" s="300"/>
      <c r="G32" s="301"/>
      <c r="H32" s="302"/>
      <c r="I32" s="299"/>
      <c r="J32" s="303"/>
      <c r="K32" s="299"/>
      <c r="L32" s="304"/>
    </row>
    <row r="33" spans="1:12" x14ac:dyDescent="0.2">
      <c r="A33" s="211" t="s">
        <v>1871</v>
      </c>
      <c r="B33" s="71" t="s">
        <v>1872</v>
      </c>
      <c r="C33" s="88">
        <v>42867</v>
      </c>
      <c r="D33" s="211" t="s">
        <v>1873</v>
      </c>
      <c r="E33" s="211" t="s">
        <v>21</v>
      </c>
      <c r="F33" s="231">
        <v>820000</v>
      </c>
      <c r="G33" s="232">
        <v>717000</v>
      </c>
      <c r="H33" s="233">
        <v>158.59</v>
      </c>
      <c r="I33" s="211">
        <v>152</v>
      </c>
      <c r="J33" s="234">
        <v>5380</v>
      </c>
      <c r="K33" s="211">
        <v>53</v>
      </c>
      <c r="L33" s="235">
        <v>0.87</v>
      </c>
    </row>
    <row r="34" spans="1:12" x14ac:dyDescent="0.2">
      <c r="A34" s="349" t="s">
        <v>19</v>
      </c>
      <c r="B34" s="71" t="s">
        <v>1887</v>
      </c>
      <c r="C34" s="88"/>
      <c r="D34" s="211"/>
      <c r="E34" s="211"/>
      <c r="F34" s="231"/>
      <c r="G34" s="232"/>
      <c r="H34" s="233"/>
      <c r="I34" s="211"/>
      <c r="J34" s="234">
        <v>5171</v>
      </c>
      <c r="K34" s="211"/>
      <c r="L34" s="235"/>
    </row>
    <row r="35" spans="1:12" x14ac:dyDescent="0.2">
      <c r="A35" s="167"/>
      <c r="B35" s="71"/>
      <c r="C35" s="88"/>
      <c r="D35" s="230"/>
      <c r="E35" s="211"/>
      <c r="F35" s="231"/>
      <c r="G35" s="232"/>
      <c r="H35" s="233"/>
      <c r="I35" s="211"/>
      <c r="J35" s="234"/>
      <c r="K35" s="211"/>
      <c r="L35" s="235"/>
    </row>
    <row r="36" spans="1:12" x14ac:dyDescent="0.2">
      <c r="A36" s="167" t="s">
        <v>1874</v>
      </c>
      <c r="B36" s="71" t="s">
        <v>297</v>
      </c>
      <c r="C36" s="88">
        <v>42851</v>
      </c>
      <c r="D36" s="230" t="s">
        <v>1876</v>
      </c>
      <c r="E36" s="211" t="s">
        <v>1877</v>
      </c>
      <c r="F36" s="231">
        <v>700000</v>
      </c>
      <c r="G36" s="232">
        <v>625400</v>
      </c>
      <c r="H36" s="233">
        <v>160</v>
      </c>
      <c r="I36" s="211">
        <v>127</v>
      </c>
      <c r="J36" s="234">
        <v>5291</v>
      </c>
      <c r="K36" s="211">
        <v>61</v>
      </c>
      <c r="L36" s="235">
        <v>0.89</v>
      </c>
    </row>
    <row r="37" spans="1:12" x14ac:dyDescent="0.2">
      <c r="A37" s="358" t="s">
        <v>19</v>
      </c>
      <c r="B37" s="71" t="s">
        <v>1875</v>
      </c>
      <c r="C37" s="88"/>
      <c r="D37" s="230"/>
      <c r="E37" s="211" t="s">
        <v>1878</v>
      </c>
      <c r="F37" s="231"/>
      <c r="G37" s="232"/>
      <c r="H37" s="233"/>
      <c r="I37" s="211"/>
      <c r="J37" s="234">
        <v>4375</v>
      </c>
      <c r="K37" s="211"/>
      <c r="L37" s="235"/>
    </row>
    <row r="38" spans="1:12" x14ac:dyDescent="0.2">
      <c r="A38" s="167"/>
      <c r="B38" s="71" t="s">
        <v>1879</v>
      </c>
      <c r="C38" s="88"/>
      <c r="D38" s="230"/>
      <c r="E38" s="211"/>
      <c r="F38" s="231"/>
      <c r="G38" s="232"/>
      <c r="H38" s="233"/>
      <c r="I38" s="211"/>
      <c r="J38" s="234"/>
      <c r="K38" s="211"/>
      <c r="L38" s="235"/>
    </row>
    <row r="39" spans="1:12" x14ac:dyDescent="0.2">
      <c r="A39" s="167"/>
      <c r="B39" s="71"/>
      <c r="C39" s="88"/>
      <c r="D39" s="230"/>
      <c r="E39" s="211"/>
      <c r="F39" s="231"/>
      <c r="G39" s="232"/>
      <c r="H39" s="233"/>
      <c r="I39" s="211"/>
      <c r="J39" s="234"/>
      <c r="K39" s="211"/>
      <c r="L39" s="235"/>
    </row>
    <row r="40" spans="1:12" x14ac:dyDescent="0.2">
      <c r="A40" s="167" t="s">
        <v>1889</v>
      </c>
      <c r="B40" s="71" t="s">
        <v>1890</v>
      </c>
      <c r="C40" s="88">
        <v>42894</v>
      </c>
      <c r="D40" s="230" t="s">
        <v>483</v>
      </c>
      <c r="E40" s="211" t="s">
        <v>77</v>
      </c>
      <c r="F40" s="231">
        <v>400000</v>
      </c>
      <c r="G40" s="232">
        <v>346300</v>
      </c>
      <c r="H40" s="233">
        <v>90.71</v>
      </c>
      <c r="I40" s="211">
        <v>36</v>
      </c>
      <c r="J40" s="234">
        <v>6194</v>
      </c>
      <c r="K40" s="211">
        <v>57</v>
      </c>
      <c r="L40" s="235">
        <v>0.87</v>
      </c>
    </row>
    <row r="41" spans="1:12" x14ac:dyDescent="0.2">
      <c r="A41" s="167" t="s">
        <v>184</v>
      </c>
      <c r="B41" s="71" t="s">
        <v>1902</v>
      </c>
      <c r="C41" s="88"/>
      <c r="D41" s="230" t="s">
        <v>1892</v>
      </c>
      <c r="E41" s="211" t="s">
        <v>1891</v>
      </c>
      <c r="F41" s="231"/>
      <c r="G41" s="232"/>
      <c r="H41" s="233"/>
      <c r="I41" s="211"/>
      <c r="J41" s="234">
        <v>3110</v>
      </c>
      <c r="K41" s="211"/>
      <c r="L41" s="235"/>
    </row>
    <row r="42" spans="1:12" x14ac:dyDescent="0.2">
      <c r="A42" s="167"/>
      <c r="B42" s="71" t="s">
        <v>1893</v>
      </c>
      <c r="C42" s="88"/>
      <c r="D42" s="230"/>
      <c r="E42" s="211"/>
      <c r="F42" s="231"/>
      <c r="G42" s="232"/>
      <c r="H42" s="233"/>
      <c r="I42" s="211"/>
      <c r="J42" s="234"/>
      <c r="K42" s="211"/>
      <c r="L42" s="235"/>
    </row>
    <row r="43" spans="1:12" x14ac:dyDescent="0.2">
      <c r="A43" s="295" t="s">
        <v>673</v>
      </c>
      <c r="B43" s="296" t="s">
        <v>1894</v>
      </c>
      <c r="C43" s="297">
        <v>42894</v>
      </c>
      <c r="D43" s="298" t="s">
        <v>77</v>
      </c>
      <c r="E43" s="299" t="s">
        <v>1729</v>
      </c>
      <c r="F43" s="300">
        <v>775000</v>
      </c>
      <c r="G43" s="301">
        <v>697200</v>
      </c>
      <c r="H43" s="302">
        <v>156.91999999999999</v>
      </c>
      <c r="I43" s="299">
        <v>147.5</v>
      </c>
      <c r="J43" s="303">
        <v>5231</v>
      </c>
      <c r="K43" s="299">
        <v>55</v>
      </c>
      <c r="L43" s="304"/>
    </row>
    <row r="44" spans="1:12" x14ac:dyDescent="0.2">
      <c r="A44" s="295" t="s">
        <v>184</v>
      </c>
      <c r="B44" s="296" t="s">
        <v>674</v>
      </c>
      <c r="C44" s="297"/>
      <c r="D44" s="298"/>
      <c r="E44" s="299" t="s">
        <v>1730</v>
      </c>
      <c r="F44" s="300"/>
      <c r="G44" s="301"/>
      <c r="H44" s="302"/>
      <c r="I44" s="299"/>
      <c r="J44" s="303">
        <v>4939</v>
      </c>
      <c r="K44" s="299"/>
      <c r="L44" s="304"/>
    </row>
    <row r="45" spans="1:12" x14ac:dyDescent="0.2">
      <c r="A45" s="312"/>
      <c r="B45" s="296" t="s">
        <v>1895</v>
      </c>
      <c r="C45" s="297"/>
      <c r="D45" s="312"/>
      <c r="E45" s="299"/>
      <c r="F45" s="300"/>
      <c r="G45" s="301"/>
      <c r="H45" s="302"/>
      <c r="I45" s="299"/>
      <c r="J45" s="303"/>
      <c r="K45" s="299"/>
      <c r="L45" s="304"/>
    </row>
    <row r="46" spans="1:12" x14ac:dyDescent="0.2">
      <c r="A46" s="167"/>
      <c r="B46" s="71"/>
      <c r="C46" s="88"/>
      <c r="D46" s="230"/>
      <c r="E46" s="211"/>
      <c r="F46" s="231"/>
      <c r="G46" s="232"/>
      <c r="H46" s="233"/>
      <c r="I46" s="211"/>
      <c r="J46" s="234"/>
      <c r="K46" s="211"/>
      <c r="L46" s="235"/>
    </row>
    <row r="47" spans="1:12" x14ac:dyDescent="0.2">
      <c r="A47" s="77"/>
      <c r="B47" s="11"/>
      <c r="C47" s="77"/>
      <c r="D47" s="77"/>
      <c r="E47" s="77"/>
      <c r="F47" s="77"/>
      <c r="G47" s="77"/>
      <c r="H47" s="77"/>
      <c r="I47" s="77"/>
      <c r="J47" s="77"/>
      <c r="K47" s="77"/>
      <c r="L47" s="77"/>
    </row>
    <row r="48" spans="1:12" x14ac:dyDescent="0.2">
      <c r="A48" s="167" t="s">
        <v>1896</v>
      </c>
      <c r="B48" s="71" t="s">
        <v>1897</v>
      </c>
      <c r="C48" s="88">
        <v>42895</v>
      </c>
      <c r="D48" s="230" t="s">
        <v>1898</v>
      </c>
      <c r="E48" s="211" t="s">
        <v>1899</v>
      </c>
      <c r="F48" s="231">
        <v>311000</v>
      </c>
      <c r="G48" s="232">
        <v>318100</v>
      </c>
      <c r="H48" s="233">
        <v>71.739999999999995</v>
      </c>
      <c r="I48" s="211">
        <v>69.06</v>
      </c>
      <c r="J48" s="234">
        <v>4503</v>
      </c>
      <c r="K48" s="211">
        <v>47</v>
      </c>
      <c r="L48" s="235">
        <v>1.02</v>
      </c>
    </row>
    <row r="49" spans="1:12" x14ac:dyDescent="0.2">
      <c r="A49" s="167" t="s">
        <v>60</v>
      </c>
      <c r="B49" s="71" t="s">
        <v>978</v>
      </c>
      <c r="C49" s="88"/>
      <c r="D49" s="230"/>
      <c r="E49" s="211"/>
      <c r="F49" s="231"/>
      <c r="G49" s="232"/>
      <c r="H49" s="233"/>
      <c r="I49" s="211"/>
      <c r="J49" s="234">
        <v>4335</v>
      </c>
      <c r="K49" s="211"/>
      <c r="L49" s="235"/>
    </row>
    <row r="50" spans="1:12" x14ac:dyDescent="0.2">
      <c r="A50" s="167"/>
      <c r="B50" s="71" t="s">
        <v>1904</v>
      </c>
      <c r="C50" s="88"/>
      <c r="D50" s="230"/>
      <c r="E50" s="211"/>
      <c r="F50" s="231"/>
      <c r="G50" s="232"/>
      <c r="H50" s="233"/>
      <c r="I50" s="211"/>
      <c r="J50" s="234"/>
      <c r="K50" s="211"/>
      <c r="L50" s="235"/>
    </row>
    <row r="51" spans="1:12" x14ac:dyDescent="0.2">
      <c r="A51" s="167"/>
      <c r="B51" s="71"/>
      <c r="C51" s="88"/>
      <c r="D51" s="230"/>
      <c r="E51" s="211"/>
      <c r="F51" s="231"/>
      <c r="G51" s="232"/>
      <c r="H51" s="233"/>
      <c r="I51" s="211"/>
      <c r="J51" s="234"/>
      <c r="K51" s="211"/>
      <c r="L51" s="235"/>
    </row>
    <row r="52" spans="1:12" x14ac:dyDescent="0.2">
      <c r="A52" s="295" t="s">
        <v>1900</v>
      </c>
      <c r="B52" s="296" t="s">
        <v>1901</v>
      </c>
      <c r="C52" s="297">
        <v>42961</v>
      </c>
      <c r="D52" s="298" t="s">
        <v>1906</v>
      </c>
      <c r="E52" s="299" t="s">
        <v>66</v>
      </c>
      <c r="F52" s="300">
        <v>180000</v>
      </c>
      <c r="G52" s="301">
        <v>158500</v>
      </c>
      <c r="H52" s="302">
        <v>5</v>
      </c>
      <c r="I52" s="299">
        <v>0</v>
      </c>
      <c r="J52" s="303"/>
      <c r="K52" s="299"/>
      <c r="L52" s="304"/>
    </row>
    <row r="53" spans="1:12" x14ac:dyDescent="0.2">
      <c r="A53" s="295" t="s">
        <v>62</v>
      </c>
      <c r="B53" s="296" t="s">
        <v>1905</v>
      </c>
      <c r="C53" s="297"/>
      <c r="D53" s="547" t="s">
        <v>1907</v>
      </c>
      <c r="E53" s="559"/>
      <c r="F53" s="300"/>
      <c r="G53" s="301"/>
      <c r="H53" s="302"/>
      <c r="I53" s="299"/>
      <c r="J53" s="303"/>
      <c r="K53" s="299"/>
      <c r="L53" s="304"/>
    </row>
    <row r="54" spans="1:12" x14ac:dyDescent="0.2">
      <c r="A54" s="295"/>
      <c r="B54" s="296" t="s">
        <v>1903</v>
      </c>
      <c r="C54" s="297"/>
      <c r="D54" s="547" t="s">
        <v>1908</v>
      </c>
      <c r="E54" s="559"/>
      <c r="F54" s="300"/>
      <c r="G54" s="301"/>
      <c r="H54" s="302"/>
      <c r="I54" s="299"/>
      <c r="J54" s="303"/>
      <c r="K54" s="299"/>
      <c r="L54" s="304"/>
    </row>
    <row r="55" spans="1:12" x14ac:dyDescent="0.2">
      <c r="A55" s="167"/>
      <c r="B55" s="71"/>
      <c r="C55" s="88"/>
      <c r="D55" s="230"/>
      <c r="E55" s="211"/>
      <c r="F55" s="231"/>
      <c r="G55" s="232"/>
      <c r="H55" s="233"/>
      <c r="I55" s="211"/>
      <c r="J55" s="234"/>
      <c r="K55" s="211"/>
      <c r="L55" s="235"/>
    </row>
    <row r="56" spans="1:12" x14ac:dyDescent="0.2">
      <c r="A56" s="295" t="s">
        <v>1911</v>
      </c>
      <c r="B56" s="296" t="s">
        <v>1920</v>
      </c>
      <c r="C56" s="297">
        <v>42978</v>
      </c>
      <c r="D56" s="298" t="s">
        <v>1909</v>
      </c>
      <c r="E56" s="299" t="s">
        <v>1910</v>
      </c>
      <c r="F56" s="300">
        <v>1600000</v>
      </c>
      <c r="G56" s="301">
        <v>1747000</v>
      </c>
      <c r="H56" s="302">
        <v>320.26</v>
      </c>
      <c r="I56" s="299">
        <v>277.81</v>
      </c>
      <c r="J56" s="303">
        <v>4532</v>
      </c>
      <c r="K56" s="299">
        <v>65</v>
      </c>
      <c r="L56" s="304"/>
    </row>
    <row r="57" spans="1:12" x14ac:dyDescent="0.2">
      <c r="A57" s="295" t="s">
        <v>1912</v>
      </c>
      <c r="B57" s="296" t="s">
        <v>1919</v>
      </c>
      <c r="C57" s="297"/>
      <c r="D57" s="298" t="s">
        <v>1916</v>
      </c>
      <c r="E57" s="299" t="s">
        <v>1918</v>
      </c>
      <c r="F57" s="300"/>
      <c r="G57" s="301"/>
      <c r="H57" s="302"/>
      <c r="I57" s="299"/>
      <c r="J57" s="303">
        <v>3931</v>
      </c>
      <c r="K57" s="299">
        <v>60</v>
      </c>
      <c r="L57" s="304"/>
    </row>
    <row r="58" spans="1:12" x14ac:dyDescent="0.2">
      <c r="A58" s="295" t="s">
        <v>1913</v>
      </c>
      <c r="B58" s="306" t="s">
        <v>1914</v>
      </c>
      <c r="C58" s="297"/>
      <c r="D58" s="361" t="s">
        <v>1917</v>
      </c>
      <c r="E58" s="299"/>
      <c r="F58" s="300"/>
      <c r="G58" s="301"/>
      <c r="H58" s="302"/>
      <c r="I58" s="299"/>
      <c r="J58" s="303"/>
      <c r="K58" s="299"/>
      <c r="L58" s="304"/>
    </row>
    <row r="59" spans="1:12" x14ac:dyDescent="0.2">
      <c r="A59" s="359" t="s">
        <v>19</v>
      </c>
      <c r="B59" s="296" t="s">
        <v>1915</v>
      </c>
      <c r="C59" s="297"/>
      <c r="D59" s="298"/>
      <c r="E59" s="299"/>
      <c r="F59" s="300"/>
      <c r="G59" s="301"/>
      <c r="H59" s="302"/>
      <c r="I59" s="299"/>
      <c r="J59" s="303"/>
      <c r="K59" s="299"/>
      <c r="L59" s="304"/>
    </row>
    <row r="60" spans="1:12" x14ac:dyDescent="0.2">
      <c r="A60" s="167"/>
      <c r="B60" s="71"/>
      <c r="C60" s="88"/>
      <c r="D60" s="230"/>
      <c r="E60" s="211"/>
      <c r="F60" s="231"/>
      <c r="G60" s="232"/>
      <c r="H60" s="233"/>
      <c r="I60" s="211"/>
      <c r="J60" s="234"/>
      <c r="K60" s="211"/>
      <c r="L60" s="235"/>
    </row>
    <row r="61" spans="1:12" x14ac:dyDescent="0.2">
      <c r="A61" s="167" t="s">
        <v>1921</v>
      </c>
      <c r="B61" s="71" t="s">
        <v>962</v>
      </c>
      <c r="C61" s="88">
        <v>43007</v>
      </c>
      <c r="D61" s="230" t="s">
        <v>1971</v>
      </c>
      <c r="E61" s="211" t="s">
        <v>1923</v>
      </c>
      <c r="F61" s="231">
        <v>826000</v>
      </c>
      <c r="G61" s="232">
        <v>737100</v>
      </c>
      <c r="H61" s="233">
        <v>160</v>
      </c>
      <c r="I61" s="211">
        <v>156.69999999999999</v>
      </c>
      <c r="J61" s="234">
        <v>5271</v>
      </c>
      <c r="K61" s="211">
        <v>55</v>
      </c>
      <c r="L61" s="235">
        <v>0.89</v>
      </c>
    </row>
    <row r="62" spans="1:12" x14ac:dyDescent="0.2">
      <c r="A62" s="167" t="s">
        <v>58</v>
      </c>
      <c r="B62" s="71" t="s">
        <v>1922</v>
      </c>
      <c r="C62" s="88"/>
      <c r="D62" s="230"/>
      <c r="E62" s="211"/>
      <c r="F62" s="231"/>
      <c r="G62" s="232"/>
      <c r="H62" s="233"/>
      <c r="I62" s="211"/>
      <c r="J62" s="234">
        <v>5163</v>
      </c>
      <c r="K62" s="211"/>
      <c r="L62" s="235"/>
    </row>
    <row r="63" spans="1:12" x14ac:dyDescent="0.2">
      <c r="A63" s="167"/>
      <c r="B63" s="71" t="s">
        <v>1972</v>
      </c>
      <c r="C63" s="88"/>
      <c r="D63" s="230"/>
      <c r="E63" s="211"/>
      <c r="F63" s="231"/>
      <c r="G63" s="232"/>
      <c r="H63" s="233"/>
      <c r="I63" s="211"/>
      <c r="J63" s="234"/>
      <c r="K63" s="211"/>
      <c r="L63" s="235"/>
    </row>
    <row r="64" spans="1:12" x14ac:dyDescent="0.2">
      <c r="A64" s="167" t="s">
        <v>1924</v>
      </c>
      <c r="B64" s="71" t="s">
        <v>1925</v>
      </c>
      <c r="C64" s="88">
        <v>42998</v>
      </c>
      <c r="D64" s="230" t="s">
        <v>1926</v>
      </c>
      <c r="E64" s="211" t="s">
        <v>1703</v>
      </c>
      <c r="F64" s="231">
        <v>125000</v>
      </c>
      <c r="G64" s="232">
        <v>80000</v>
      </c>
      <c r="H64" s="233">
        <v>80</v>
      </c>
      <c r="I64" s="211">
        <v>0</v>
      </c>
      <c r="J64" s="234"/>
      <c r="K64" s="211"/>
      <c r="L64" s="235">
        <v>0.64</v>
      </c>
    </row>
    <row r="65" spans="1:12" x14ac:dyDescent="0.2">
      <c r="A65" s="167" t="s">
        <v>25</v>
      </c>
      <c r="B65" s="71" t="s">
        <v>105</v>
      </c>
      <c r="C65" s="88"/>
      <c r="D65" s="230" t="s">
        <v>1927</v>
      </c>
      <c r="E65" s="211"/>
      <c r="F65" s="231"/>
      <c r="G65" s="232"/>
      <c r="H65" s="233"/>
      <c r="I65" s="211"/>
      <c r="J65" s="234">
        <v>1563</v>
      </c>
      <c r="K65" s="211"/>
      <c r="L65" s="235"/>
    </row>
    <row r="66" spans="1:12" x14ac:dyDescent="0.2">
      <c r="A66" s="167"/>
      <c r="B66" s="71" t="s">
        <v>1973</v>
      </c>
      <c r="C66" s="88"/>
      <c r="D66" s="230"/>
      <c r="E66" s="211"/>
      <c r="F66" s="231"/>
      <c r="G66" s="232"/>
      <c r="H66" s="233"/>
      <c r="I66" s="211"/>
      <c r="J66" s="234"/>
      <c r="K66" s="211"/>
      <c r="L66" s="235"/>
    </row>
    <row r="67" spans="1:12" x14ac:dyDescent="0.2">
      <c r="A67" s="167"/>
      <c r="B67" s="71"/>
      <c r="C67" s="88"/>
      <c r="D67" s="230"/>
      <c r="E67" s="211"/>
      <c r="F67" s="231"/>
      <c r="G67" s="232"/>
      <c r="H67" s="233"/>
      <c r="I67" s="211"/>
      <c r="J67" s="234"/>
      <c r="K67" s="211"/>
      <c r="L67" s="235"/>
    </row>
    <row r="68" spans="1:12" x14ac:dyDescent="0.2">
      <c r="A68" s="180"/>
      <c r="B68" s="71"/>
      <c r="C68" s="88"/>
      <c r="D68" s="230"/>
      <c r="E68" s="211"/>
      <c r="F68" s="231"/>
      <c r="G68" s="232"/>
      <c r="H68" s="233"/>
      <c r="I68" s="211"/>
      <c r="J68" s="234"/>
      <c r="K68" s="211"/>
      <c r="L68" s="235"/>
    </row>
    <row r="69" spans="1:12" x14ac:dyDescent="0.2">
      <c r="A69" s="167"/>
      <c r="B69" s="71"/>
      <c r="C69" s="88"/>
      <c r="D69" s="230"/>
      <c r="E69" s="211"/>
      <c r="F69" s="231"/>
      <c r="G69" s="232"/>
      <c r="H69" s="233"/>
      <c r="I69" s="211"/>
      <c r="J69" s="234"/>
      <c r="K69" s="211"/>
      <c r="L69" s="235"/>
    </row>
    <row r="70" spans="1:12" x14ac:dyDescent="0.2">
      <c r="A70" s="180"/>
      <c r="B70" s="71"/>
      <c r="C70" s="88"/>
      <c r="D70" s="230"/>
      <c r="E70" s="211"/>
      <c r="F70" s="231"/>
      <c r="G70" s="232"/>
      <c r="H70" s="233"/>
      <c r="I70" s="211"/>
      <c r="J70" s="234"/>
      <c r="K70" s="211"/>
      <c r="L70" s="235"/>
    </row>
    <row r="71" spans="1:12" x14ac:dyDescent="0.2">
      <c r="A71" s="167"/>
      <c r="B71" s="71"/>
      <c r="C71" s="88"/>
      <c r="D71" s="230"/>
      <c r="E71" s="211"/>
      <c r="F71" s="231"/>
      <c r="G71" s="232"/>
      <c r="H71" s="233"/>
      <c r="I71" s="211"/>
      <c r="J71" s="234"/>
      <c r="K71" s="211"/>
      <c r="L71" s="235"/>
    </row>
    <row r="72" spans="1:12" x14ac:dyDescent="0.2">
      <c r="A72" s="180"/>
      <c r="B72" s="71"/>
      <c r="C72" s="88"/>
      <c r="D72" s="230"/>
      <c r="E72" s="211"/>
      <c r="F72" s="231"/>
      <c r="G72" s="232"/>
      <c r="H72" s="233"/>
      <c r="I72" s="211"/>
      <c r="J72" s="234"/>
      <c r="K72" s="211"/>
      <c r="L72" s="235"/>
    </row>
    <row r="73" spans="1:12" x14ac:dyDescent="0.2">
      <c r="A73" s="167"/>
      <c r="B73" s="71"/>
      <c r="C73" s="88"/>
      <c r="D73" s="230"/>
      <c r="E73" s="211"/>
      <c r="F73" s="231"/>
      <c r="G73" s="232"/>
      <c r="H73" s="233"/>
      <c r="I73" s="211"/>
      <c r="J73" s="234"/>
      <c r="K73" s="211"/>
      <c r="L73" s="235"/>
    </row>
    <row r="74" spans="1:12" x14ac:dyDescent="0.2">
      <c r="A74" s="180"/>
      <c r="B74" s="71"/>
      <c r="C74" s="88"/>
      <c r="D74" s="230"/>
      <c r="E74" s="211"/>
      <c r="F74" s="231"/>
      <c r="G74" s="232"/>
      <c r="H74" s="233"/>
      <c r="I74" s="211"/>
      <c r="J74" s="234"/>
      <c r="K74" s="211"/>
      <c r="L74" s="235"/>
    </row>
    <row r="75" spans="1:12" x14ac:dyDescent="0.2">
      <c r="A75" s="180"/>
      <c r="B75" s="71"/>
      <c r="C75" s="88"/>
      <c r="D75" s="230"/>
      <c r="E75" s="211"/>
      <c r="F75" s="231"/>
      <c r="G75" s="232"/>
      <c r="H75" s="233"/>
      <c r="I75" s="211"/>
      <c r="J75" s="234"/>
      <c r="K75" s="211"/>
      <c r="L75" s="235"/>
    </row>
    <row r="76" spans="1:12" x14ac:dyDescent="0.2">
      <c r="A76" s="180"/>
      <c r="B76" s="71"/>
      <c r="C76" s="88"/>
      <c r="D76" s="230"/>
      <c r="E76" s="211"/>
      <c r="F76" s="231"/>
      <c r="G76" s="232"/>
      <c r="H76" s="233"/>
      <c r="I76" s="211"/>
      <c r="J76" s="234"/>
      <c r="K76" s="211"/>
      <c r="L76" s="235"/>
    </row>
    <row r="77" spans="1:12" x14ac:dyDescent="0.2">
      <c r="A77" s="180"/>
      <c r="B77" s="71"/>
      <c r="C77" s="88"/>
      <c r="D77" s="230"/>
      <c r="E77" s="211"/>
      <c r="F77" s="231"/>
      <c r="G77" s="232"/>
      <c r="H77" s="233"/>
      <c r="I77" s="211"/>
      <c r="J77" s="234"/>
      <c r="K77" s="211"/>
      <c r="L77" s="235"/>
    </row>
    <row r="78" spans="1:12" x14ac:dyDescent="0.2">
      <c r="A78" s="180"/>
      <c r="B78" s="71"/>
      <c r="C78" s="88"/>
      <c r="D78" s="230"/>
      <c r="E78" s="211"/>
      <c r="F78" s="231"/>
      <c r="G78" s="232"/>
      <c r="H78" s="233"/>
      <c r="I78" s="211"/>
      <c r="J78" s="234"/>
      <c r="K78" s="211"/>
      <c r="L78" s="235"/>
    </row>
    <row r="79" spans="1:12" x14ac:dyDescent="0.2">
      <c r="A79" s="180"/>
      <c r="B79" s="71"/>
      <c r="C79" s="88"/>
      <c r="D79" s="230"/>
      <c r="E79" s="211"/>
      <c r="F79" s="231"/>
      <c r="G79" s="232"/>
      <c r="H79" s="233"/>
      <c r="I79" s="211"/>
      <c r="J79" s="234"/>
      <c r="K79" s="211"/>
      <c r="L79" s="235"/>
    </row>
    <row r="80" spans="1:12" x14ac:dyDescent="0.2">
      <c r="A80" s="180"/>
      <c r="B80" s="71"/>
      <c r="C80" s="88"/>
      <c r="D80" s="230"/>
      <c r="E80" s="211"/>
      <c r="F80" s="231"/>
      <c r="G80" s="232"/>
      <c r="H80" s="233"/>
      <c r="I80" s="211"/>
      <c r="J80" s="234"/>
      <c r="K80" s="211"/>
      <c r="L80" s="235"/>
    </row>
    <row r="81" spans="1:12" x14ac:dyDescent="0.2">
      <c r="A81" s="180"/>
      <c r="B81" s="71"/>
      <c r="C81" s="88"/>
      <c r="D81" s="230"/>
      <c r="E81" s="211"/>
      <c r="F81" s="231"/>
      <c r="G81" s="232"/>
      <c r="H81" s="233"/>
      <c r="I81" s="211"/>
      <c r="J81" s="234"/>
      <c r="K81" s="211"/>
      <c r="L81" s="235"/>
    </row>
    <row r="82" spans="1:12" x14ac:dyDescent="0.2">
      <c r="A82" s="180"/>
      <c r="B82" s="71"/>
      <c r="C82" s="88"/>
      <c r="D82" s="230"/>
      <c r="E82" s="211"/>
      <c r="F82" s="231"/>
      <c r="G82" s="232"/>
      <c r="H82" s="233"/>
      <c r="I82" s="211"/>
      <c r="J82" s="234"/>
      <c r="K82" s="211"/>
      <c r="L82" s="235"/>
    </row>
    <row r="83" spans="1:12" x14ac:dyDescent="0.2">
      <c r="A83" s="180"/>
      <c r="B83" s="71"/>
      <c r="C83" s="88"/>
      <c r="D83" s="230"/>
      <c r="E83" s="211"/>
      <c r="F83" s="231"/>
      <c r="G83" s="232"/>
      <c r="H83" s="233"/>
      <c r="I83" s="211"/>
      <c r="J83" s="234"/>
      <c r="K83" s="211"/>
      <c r="L83" s="235"/>
    </row>
    <row r="84" spans="1:12" x14ac:dyDescent="0.2">
      <c r="A84" s="180"/>
      <c r="B84" s="71"/>
      <c r="C84" s="88"/>
      <c r="D84" s="230"/>
      <c r="E84" s="211"/>
      <c r="F84" s="231"/>
      <c r="G84" s="232"/>
      <c r="H84" s="233"/>
      <c r="I84" s="211"/>
      <c r="J84" s="234"/>
      <c r="K84" s="211"/>
      <c r="L84" s="235"/>
    </row>
    <row r="85" spans="1:12" x14ac:dyDescent="0.2">
      <c r="A85" s="180"/>
      <c r="B85" s="71"/>
      <c r="C85" s="88"/>
      <c r="D85" s="230"/>
      <c r="E85" s="211"/>
      <c r="F85" s="231"/>
      <c r="G85" s="232"/>
      <c r="H85" s="233"/>
      <c r="I85" s="211"/>
      <c r="J85" s="234"/>
      <c r="K85" s="211"/>
      <c r="L85" s="235"/>
    </row>
    <row r="86" spans="1:12" x14ac:dyDescent="0.2">
      <c r="A86" s="180"/>
      <c r="B86" s="71"/>
      <c r="C86" s="88"/>
      <c r="D86" s="230"/>
      <c r="E86" s="211"/>
      <c r="F86" s="231"/>
      <c r="G86" s="232"/>
      <c r="H86" s="233"/>
      <c r="I86" s="211"/>
      <c r="J86" s="234"/>
      <c r="K86" s="211"/>
      <c r="L86" s="235"/>
    </row>
    <row r="87" spans="1:12" x14ac:dyDescent="0.2">
      <c r="A87" s="180"/>
      <c r="B87" s="71"/>
      <c r="C87" s="88"/>
      <c r="D87" s="230"/>
      <c r="E87" s="211"/>
      <c r="F87" s="231"/>
      <c r="G87" s="232"/>
      <c r="H87" s="233"/>
      <c r="I87" s="211"/>
      <c r="J87" s="234"/>
      <c r="K87" s="211"/>
      <c r="L87" s="235"/>
    </row>
    <row r="88" spans="1:12" x14ac:dyDescent="0.2">
      <c r="A88" s="180"/>
      <c r="B88" s="71"/>
      <c r="C88" s="88"/>
      <c r="D88" s="230"/>
      <c r="E88" s="211"/>
      <c r="F88" s="231"/>
      <c r="G88" s="232"/>
      <c r="H88" s="233"/>
      <c r="I88" s="211"/>
      <c r="J88" s="234"/>
      <c r="K88" s="211"/>
      <c r="L88" s="235"/>
    </row>
    <row r="89" spans="1:12" x14ac:dyDescent="0.2">
      <c r="A89" s="180"/>
      <c r="B89" s="71"/>
      <c r="C89" s="88"/>
      <c r="D89" s="230"/>
      <c r="E89" s="211"/>
      <c r="F89" s="231"/>
      <c r="G89" s="232"/>
      <c r="H89" s="233"/>
      <c r="I89" s="211"/>
      <c r="J89" s="234"/>
      <c r="K89" s="211"/>
      <c r="L89" s="235"/>
    </row>
    <row r="90" spans="1:12" x14ac:dyDescent="0.2">
      <c r="A90" s="568" t="s">
        <v>1974</v>
      </c>
      <c r="B90" s="541"/>
      <c r="C90" s="541"/>
      <c r="D90" s="541"/>
      <c r="E90" s="541"/>
      <c r="F90" s="541"/>
      <c r="G90" s="541"/>
      <c r="H90" s="541"/>
      <c r="I90" s="541"/>
      <c r="J90" s="541"/>
      <c r="K90" s="541"/>
      <c r="L90" s="569"/>
    </row>
    <row r="91" spans="1:12" x14ac:dyDescent="0.2">
      <c r="A91" s="575"/>
      <c r="B91" s="576"/>
      <c r="C91" s="576"/>
      <c r="D91" s="576"/>
      <c r="E91" s="576"/>
      <c r="F91" s="576"/>
      <c r="G91" s="576"/>
      <c r="H91" s="576"/>
      <c r="I91" s="576"/>
      <c r="J91" s="576"/>
      <c r="K91" s="576"/>
      <c r="L91" s="577"/>
    </row>
    <row r="92" spans="1:12" x14ac:dyDescent="0.2">
      <c r="A92" s="364"/>
      <c r="B92" s="15"/>
      <c r="C92" s="78"/>
      <c r="D92" s="364"/>
      <c r="E92" s="206"/>
      <c r="F92" s="365"/>
      <c r="G92" s="365"/>
      <c r="H92" s="578"/>
      <c r="I92" s="578"/>
      <c r="J92" s="578"/>
      <c r="K92" s="578"/>
      <c r="L92" s="578"/>
    </row>
    <row r="93" spans="1:12" x14ac:dyDescent="0.2">
      <c r="A93" s="362"/>
      <c r="B93" s="11"/>
      <c r="C93" s="79"/>
      <c r="D93" s="362"/>
      <c r="E93" s="207"/>
      <c r="F93" s="363"/>
      <c r="G93" s="363"/>
      <c r="H93" s="573"/>
      <c r="I93" s="573"/>
      <c r="J93" s="573"/>
      <c r="K93" s="573"/>
      <c r="L93" s="573"/>
    </row>
    <row r="94" spans="1:12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1:12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</sheetData>
  <mergeCells count="9">
    <mergeCell ref="H93:L93"/>
    <mergeCell ref="B1:L1"/>
    <mergeCell ref="A90:L91"/>
    <mergeCell ref="H92:L92"/>
    <mergeCell ref="D7:E7"/>
    <mergeCell ref="D13:E13"/>
    <mergeCell ref="D23:E23"/>
    <mergeCell ref="D53:E53"/>
    <mergeCell ref="D54:E54"/>
  </mergeCells>
  <pageMargins left="0.1" right="0.1" top="0.25" bottom="0.25" header="0.5" footer="0.5"/>
  <pageSetup scale="99" pageOrder="overThenDown" orientation="landscape" horizontalDpi="1200" verticalDpi="1200"/>
  <headerFooter alignWithMargins="0"/>
  <rowBreaks count="1" manualBreakCount="1">
    <brk id="46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94"/>
  <sheetViews>
    <sheetView zoomScaleNormal="100" workbookViewId="0">
      <selection activeCell="J75" sqref="J75"/>
    </sheetView>
  </sheetViews>
  <sheetFormatPr defaultRowHeight="12.75" x14ac:dyDescent="0.2"/>
  <cols>
    <col min="1" max="1" width="11.42578125" customWidth="1"/>
    <col min="2" max="2" width="18.5703125" customWidth="1"/>
    <col min="3" max="3" width="7.28515625" customWidth="1"/>
    <col min="4" max="4" width="18.85546875" customWidth="1"/>
    <col min="5" max="5" width="18.7109375" customWidth="1"/>
    <col min="6" max="6" width="11.5703125" customWidth="1"/>
    <col min="7" max="7" width="11.7109375" customWidth="1"/>
    <col min="8" max="8" width="9" customWidth="1"/>
    <col min="9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15.75" thickBot="1" x14ac:dyDescent="0.25">
      <c r="A1" s="342" t="s">
        <v>33</v>
      </c>
      <c r="B1" s="556" t="s">
        <v>1928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2.75" customHeight="1" x14ac:dyDescent="0.2">
      <c r="A2" s="2" t="s">
        <v>0</v>
      </c>
      <c r="B2" s="2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54" t="s">
        <v>6</v>
      </c>
      <c r="H2" s="2" t="s">
        <v>301</v>
      </c>
      <c r="I2" s="2" t="s">
        <v>302</v>
      </c>
      <c r="J2" s="2" t="s">
        <v>10</v>
      </c>
      <c r="K2" s="2" t="s">
        <v>12</v>
      </c>
      <c r="L2" s="9" t="s">
        <v>13</v>
      </c>
    </row>
    <row r="3" spans="1:12" x14ac:dyDescent="0.2">
      <c r="A3" s="10"/>
      <c r="B3" s="4"/>
      <c r="C3" s="7"/>
      <c r="D3" s="6"/>
      <c r="E3" s="6"/>
      <c r="F3" s="4" t="s">
        <v>5</v>
      </c>
      <c r="G3" s="6"/>
      <c r="H3" s="67" t="s">
        <v>303</v>
      </c>
      <c r="I3" s="4" t="s">
        <v>303</v>
      </c>
      <c r="J3" s="4" t="s">
        <v>474</v>
      </c>
      <c r="K3" s="6"/>
      <c r="L3" s="6"/>
    </row>
    <row r="4" spans="1:12" x14ac:dyDescent="0.2">
      <c r="A4" s="3"/>
      <c r="B4" s="5"/>
      <c r="C4" s="8"/>
      <c r="D4" s="5"/>
      <c r="E4" s="5"/>
      <c r="F4" s="5"/>
      <c r="G4" s="5"/>
      <c r="H4" s="5"/>
      <c r="I4" s="5"/>
      <c r="J4" s="3" t="s">
        <v>473</v>
      </c>
      <c r="K4" s="5"/>
      <c r="L4" s="5"/>
    </row>
    <row r="5" spans="1:12" x14ac:dyDescent="0.2">
      <c r="A5" s="312" t="s">
        <v>416</v>
      </c>
      <c r="B5" s="296" t="s">
        <v>1929</v>
      </c>
      <c r="C5" s="297">
        <v>43014</v>
      </c>
      <c r="D5" s="312" t="s">
        <v>845</v>
      </c>
      <c r="E5" s="299" t="s">
        <v>1930</v>
      </c>
      <c r="F5" s="301">
        <v>85000</v>
      </c>
      <c r="G5" s="301">
        <v>40000</v>
      </c>
      <c r="H5" s="302">
        <v>40</v>
      </c>
      <c r="I5" s="299">
        <v>0</v>
      </c>
      <c r="J5" s="327"/>
      <c r="K5" s="299"/>
      <c r="L5" s="311"/>
    </row>
    <row r="6" spans="1:12" x14ac:dyDescent="0.2">
      <c r="A6" s="325" t="s">
        <v>25</v>
      </c>
      <c r="B6" s="296" t="s">
        <v>418</v>
      </c>
      <c r="C6" s="297"/>
      <c r="D6" s="298"/>
      <c r="E6" s="299"/>
      <c r="F6" s="300"/>
      <c r="G6" s="301"/>
      <c r="H6" s="302"/>
      <c r="I6" s="299"/>
      <c r="J6" s="303">
        <v>2125</v>
      </c>
      <c r="K6" s="299"/>
      <c r="L6" s="304"/>
    </row>
    <row r="7" spans="1:12" x14ac:dyDescent="0.2">
      <c r="A7" s="167"/>
      <c r="B7" s="71"/>
      <c r="C7" s="88"/>
      <c r="D7" s="230"/>
      <c r="E7" s="211"/>
      <c r="F7" s="231"/>
      <c r="G7" s="232"/>
      <c r="H7" s="233"/>
      <c r="I7" s="211"/>
      <c r="J7" s="234"/>
      <c r="K7" s="211"/>
      <c r="L7" s="235"/>
    </row>
    <row r="8" spans="1:12" x14ac:dyDescent="0.2">
      <c r="A8" s="295" t="s">
        <v>1739</v>
      </c>
      <c r="B8" s="296" t="s">
        <v>1931</v>
      </c>
      <c r="C8" s="297">
        <v>43039</v>
      </c>
      <c r="D8" s="298" t="s">
        <v>1737</v>
      </c>
      <c r="E8" s="299" t="s">
        <v>858</v>
      </c>
      <c r="F8" s="300">
        <v>227700</v>
      </c>
      <c r="G8" s="301">
        <v>184600</v>
      </c>
      <c r="H8" s="302">
        <v>99.6</v>
      </c>
      <c r="I8" s="299">
        <v>0</v>
      </c>
      <c r="J8" s="303"/>
      <c r="K8" s="299"/>
      <c r="L8" s="304"/>
    </row>
    <row r="9" spans="1:12" x14ac:dyDescent="0.2">
      <c r="A9" s="295" t="s">
        <v>1735</v>
      </c>
      <c r="B9" s="296" t="s">
        <v>1742</v>
      </c>
      <c r="C9" s="297"/>
      <c r="D9" s="298"/>
      <c r="E9" s="299" t="s">
        <v>1932</v>
      </c>
      <c r="F9" s="300"/>
      <c r="G9" s="301"/>
      <c r="H9" s="302"/>
      <c r="I9" s="299"/>
      <c r="J9" s="303">
        <v>2286</v>
      </c>
      <c r="K9" s="299"/>
      <c r="L9" s="304"/>
    </row>
    <row r="10" spans="1:12" x14ac:dyDescent="0.2">
      <c r="A10" s="325" t="s">
        <v>2028</v>
      </c>
      <c r="B10" s="306"/>
      <c r="C10" s="297"/>
      <c r="D10" s="298" t="s">
        <v>1740</v>
      </c>
      <c r="E10" s="299" t="s">
        <v>1741</v>
      </c>
      <c r="F10" s="300"/>
      <c r="G10" s="301"/>
      <c r="H10" s="302"/>
      <c r="I10" s="299"/>
      <c r="J10" s="303"/>
      <c r="K10" s="299"/>
      <c r="L10" s="304"/>
    </row>
    <row r="11" spans="1:12" x14ac:dyDescent="0.2">
      <c r="A11" s="325"/>
      <c r="B11" s="296"/>
      <c r="C11" s="297"/>
      <c r="D11" s="298"/>
      <c r="E11" s="299"/>
      <c r="F11" s="300"/>
      <c r="G11" s="301"/>
      <c r="H11" s="302"/>
      <c r="I11" s="299"/>
      <c r="J11" s="303"/>
      <c r="K11" s="299"/>
      <c r="L11" s="304"/>
    </row>
    <row r="12" spans="1:12" x14ac:dyDescent="0.2">
      <c r="A12" s="295" t="s">
        <v>1889</v>
      </c>
      <c r="B12" s="296" t="s">
        <v>1933</v>
      </c>
      <c r="C12" s="297">
        <v>43066</v>
      </c>
      <c r="D12" s="298" t="s">
        <v>501</v>
      </c>
      <c r="E12" s="299" t="s">
        <v>77</v>
      </c>
      <c r="F12" s="300">
        <v>280000</v>
      </c>
      <c r="G12" s="301">
        <v>230200</v>
      </c>
      <c r="H12" s="302">
        <v>46.91</v>
      </c>
      <c r="I12" s="299">
        <v>14</v>
      </c>
      <c r="J12" s="303"/>
      <c r="K12" s="299">
        <v>57</v>
      </c>
      <c r="L12" s="304"/>
    </row>
    <row r="13" spans="1:12" x14ac:dyDescent="0.2">
      <c r="A13" s="325" t="s">
        <v>184</v>
      </c>
      <c r="B13" s="296" t="s">
        <v>1902</v>
      </c>
      <c r="C13" s="297"/>
      <c r="D13" s="298" t="s">
        <v>1934</v>
      </c>
      <c r="E13" s="299" t="s">
        <v>1935</v>
      </c>
      <c r="F13" s="300"/>
      <c r="G13" s="301"/>
      <c r="H13" s="302"/>
      <c r="I13" s="299"/>
      <c r="J13" s="303"/>
      <c r="K13" s="299"/>
      <c r="L13" s="304"/>
    </row>
    <row r="14" spans="1:12" x14ac:dyDescent="0.2">
      <c r="A14" s="167"/>
      <c r="B14" s="71"/>
      <c r="C14" s="88"/>
      <c r="D14" s="230"/>
      <c r="E14" s="211"/>
      <c r="F14" s="231"/>
      <c r="G14" s="232"/>
      <c r="H14" s="233"/>
      <c r="I14" s="211"/>
      <c r="J14" s="234"/>
      <c r="K14" s="211"/>
      <c r="L14" s="235"/>
    </row>
    <row r="15" spans="1:12" x14ac:dyDescent="0.2">
      <c r="A15" s="167" t="s">
        <v>1936</v>
      </c>
      <c r="B15" s="71" t="s">
        <v>1938</v>
      </c>
      <c r="C15" s="88">
        <v>43069</v>
      </c>
      <c r="D15" s="230" t="s">
        <v>1940</v>
      </c>
      <c r="E15" s="211" t="s">
        <v>349</v>
      </c>
      <c r="F15" s="231">
        <v>1593000</v>
      </c>
      <c r="G15" s="232">
        <v>1310800</v>
      </c>
      <c r="H15" s="233">
        <v>303</v>
      </c>
      <c r="I15" s="211">
        <v>276.20999999999998</v>
      </c>
      <c r="J15" s="234">
        <v>5726</v>
      </c>
      <c r="K15" s="211">
        <v>53</v>
      </c>
      <c r="L15" s="235">
        <v>0.82</v>
      </c>
    </row>
    <row r="16" spans="1:12" x14ac:dyDescent="0.2">
      <c r="A16" s="167" t="s">
        <v>1937</v>
      </c>
      <c r="B16" s="71" t="s">
        <v>1939</v>
      </c>
      <c r="C16" s="88"/>
      <c r="D16" s="230" t="s">
        <v>1004</v>
      </c>
      <c r="E16" s="211" t="s">
        <v>1941</v>
      </c>
      <c r="F16" s="231"/>
      <c r="G16" s="232"/>
      <c r="H16" s="233"/>
      <c r="I16" s="211"/>
      <c r="J16" s="234">
        <v>5257</v>
      </c>
      <c r="K16" s="211">
        <v>55</v>
      </c>
      <c r="L16" s="235"/>
    </row>
    <row r="17" spans="1:12" x14ac:dyDescent="0.2">
      <c r="A17" s="180" t="s">
        <v>270</v>
      </c>
      <c r="B17" s="71" t="s">
        <v>290</v>
      </c>
      <c r="C17" s="88"/>
      <c r="D17" s="230"/>
      <c r="E17" s="211"/>
      <c r="F17" s="231"/>
      <c r="G17" s="232"/>
      <c r="H17" s="233"/>
      <c r="I17" s="211"/>
      <c r="J17" s="234"/>
      <c r="K17" s="211"/>
      <c r="L17" s="235"/>
    </row>
    <row r="18" spans="1:12" x14ac:dyDescent="0.2">
      <c r="A18" s="167"/>
      <c r="B18" s="71"/>
      <c r="C18" s="88"/>
      <c r="D18" s="230"/>
      <c r="E18" s="211"/>
      <c r="F18" s="231"/>
      <c r="G18" s="232"/>
      <c r="H18" s="233"/>
      <c r="I18" s="211"/>
      <c r="J18" s="234"/>
      <c r="K18" s="211"/>
      <c r="L18" s="235"/>
    </row>
    <row r="19" spans="1:12" x14ac:dyDescent="0.2">
      <c r="A19" s="167" t="s">
        <v>633</v>
      </c>
      <c r="B19" s="71" t="s">
        <v>1942</v>
      </c>
      <c r="C19" s="88">
        <v>43077</v>
      </c>
      <c r="D19" s="230" t="s">
        <v>635</v>
      </c>
      <c r="E19" s="211" t="s">
        <v>1943</v>
      </c>
      <c r="F19" s="231">
        <v>35000</v>
      </c>
      <c r="G19" s="232">
        <v>28000</v>
      </c>
      <c r="H19" s="233">
        <v>40</v>
      </c>
      <c r="I19" s="211">
        <v>0</v>
      </c>
      <c r="J19" s="234"/>
      <c r="K19" s="211"/>
      <c r="L19" s="235">
        <v>0.8</v>
      </c>
    </row>
    <row r="20" spans="1:12" x14ac:dyDescent="0.2">
      <c r="A20" s="180" t="s">
        <v>61</v>
      </c>
      <c r="B20" s="71" t="s">
        <v>639</v>
      </c>
      <c r="C20" s="88"/>
      <c r="D20" s="530" t="s">
        <v>2029</v>
      </c>
      <c r="E20" s="526"/>
      <c r="F20" s="527"/>
      <c r="G20" s="232"/>
      <c r="H20" s="233"/>
      <c r="I20" s="211"/>
      <c r="J20" s="234">
        <v>875</v>
      </c>
      <c r="K20" s="211"/>
      <c r="L20" s="235"/>
    </row>
    <row r="21" spans="1:12" s="323" customFormat="1" x14ac:dyDescent="0.2">
      <c r="A21" s="167"/>
      <c r="B21" s="71"/>
      <c r="C21" s="88"/>
      <c r="D21" s="530"/>
      <c r="E21" s="560"/>
      <c r="F21" s="231"/>
      <c r="G21" s="232"/>
      <c r="H21" s="233"/>
      <c r="I21" s="211"/>
      <c r="J21" s="234"/>
      <c r="K21" s="211"/>
      <c r="L21" s="235"/>
    </row>
    <row r="22" spans="1:12" x14ac:dyDescent="0.2">
      <c r="A22" s="167" t="s">
        <v>1944</v>
      </c>
      <c r="B22" s="71" t="s">
        <v>1945</v>
      </c>
      <c r="C22" s="88">
        <v>43098</v>
      </c>
      <c r="D22" s="230" t="s">
        <v>1946</v>
      </c>
      <c r="E22" s="211" t="s">
        <v>1947</v>
      </c>
      <c r="F22" s="231">
        <v>352800</v>
      </c>
      <c r="G22" s="232">
        <v>426200</v>
      </c>
      <c r="H22" s="233">
        <v>112.13</v>
      </c>
      <c r="I22" s="211">
        <v>68.87</v>
      </c>
      <c r="J22" s="234">
        <v>3639</v>
      </c>
      <c r="K22" s="211">
        <v>59</v>
      </c>
      <c r="L22" s="235">
        <v>1.21</v>
      </c>
    </row>
    <row r="23" spans="1:12" x14ac:dyDescent="0.2">
      <c r="A23" s="180" t="s">
        <v>19</v>
      </c>
      <c r="B23" s="71" t="s">
        <v>1161</v>
      </c>
      <c r="C23" s="88"/>
      <c r="D23" s="230" t="s">
        <v>1948</v>
      </c>
      <c r="E23" s="211"/>
      <c r="F23" s="231"/>
      <c r="G23" s="232"/>
      <c r="H23" s="233"/>
      <c r="I23" s="211"/>
      <c r="J23" s="234">
        <v>2770</v>
      </c>
      <c r="K23" s="211"/>
      <c r="L23" s="235"/>
    </row>
    <row r="24" spans="1:12" x14ac:dyDescent="0.2">
      <c r="A24" s="167"/>
      <c r="B24" s="71"/>
      <c r="C24" s="88"/>
      <c r="D24" s="230"/>
      <c r="E24" s="211"/>
      <c r="F24" s="231"/>
      <c r="G24" s="232"/>
      <c r="H24" s="233"/>
      <c r="I24" s="211"/>
      <c r="J24" s="234"/>
      <c r="K24" s="211"/>
      <c r="L24" s="235"/>
    </row>
    <row r="25" spans="1:12" x14ac:dyDescent="0.2">
      <c r="A25" s="167" t="s">
        <v>1949</v>
      </c>
      <c r="B25" s="71" t="s">
        <v>1951</v>
      </c>
      <c r="C25" s="88">
        <v>43097</v>
      </c>
      <c r="D25" s="230" t="s">
        <v>1950</v>
      </c>
      <c r="E25" s="211" t="s">
        <v>954</v>
      </c>
      <c r="F25" s="231">
        <v>249163</v>
      </c>
      <c r="G25" s="232">
        <v>189500</v>
      </c>
      <c r="H25" s="233">
        <v>46.28</v>
      </c>
      <c r="I25" s="211">
        <v>41.4</v>
      </c>
      <c r="J25" s="234">
        <v>5948</v>
      </c>
      <c r="K25" s="211">
        <v>45</v>
      </c>
      <c r="L25" s="235">
        <v>0.76</v>
      </c>
    </row>
    <row r="26" spans="1:12" x14ac:dyDescent="0.2">
      <c r="A26" s="180" t="s">
        <v>25</v>
      </c>
      <c r="B26" s="71" t="s">
        <v>1952</v>
      </c>
      <c r="C26" s="88"/>
      <c r="D26" s="230"/>
      <c r="E26" s="211"/>
      <c r="F26" s="231"/>
      <c r="G26" s="232"/>
      <c r="H26" s="233"/>
      <c r="I26" s="211"/>
      <c r="J26" s="234">
        <v>5384</v>
      </c>
      <c r="K26" s="211"/>
      <c r="L26" s="235"/>
    </row>
    <row r="27" spans="1:12" x14ac:dyDescent="0.2">
      <c r="A27" s="167"/>
      <c r="B27" s="71"/>
      <c r="C27" s="88"/>
      <c r="D27" s="230"/>
      <c r="E27" s="211"/>
      <c r="F27" s="231"/>
      <c r="G27" s="232"/>
      <c r="H27" s="233"/>
      <c r="I27" s="211"/>
      <c r="J27" s="234"/>
      <c r="K27" s="211"/>
      <c r="L27" s="235"/>
    </row>
    <row r="28" spans="1:12" x14ac:dyDescent="0.2">
      <c r="A28" s="167" t="s">
        <v>1953</v>
      </c>
      <c r="B28" s="71" t="s">
        <v>722</v>
      </c>
      <c r="C28" s="88">
        <v>43105</v>
      </c>
      <c r="D28" s="230" t="s">
        <v>1950</v>
      </c>
      <c r="E28" s="211" t="s">
        <v>911</v>
      </c>
      <c r="F28" s="231">
        <v>402548</v>
      </c>
      <c r="G28" s="232">
        <v>371400</v>
      </c>
      <c r="H28" s="233">
        <v>80</v>
      </c>
      <c r="I28" s="211">
        <v>72</v>
      </c>
      <c r="J28" s="234">
        <v>4913</v>
      </c>
      <c r="K28" s="211">
        <v>45</v>
      </c>
      <c r="L28" s="235">
        <v>0.92</v>
      </c>
    </row>
    <row r="29" spans="1:12" x14ac:dyDescent="0.2">
      <c r="A29" s="180" t="s">
        <v>63</v>
      </c>
      <c r="B29" s="71" t="s">
        <v>1954</v>
      </c>
      <c r="C29" s="88"/>
      <c r="D29" s="230" t="s">
        <v>1955</v>
      </c>
      <c r="E29" s="211"/>
      <c r="F29" s="231"/>
      <c r="G29" s="232"/>
      <c r="H29" s="233"/>
      <c r="I29" s="211"/>
      <c r="J29" s="234">
        <v>4772</v>
      </c>
      <c r="K29" s="211"/>
      <c r="L29" s="235"/>
    </row>
    <row r="30" spans="1:12" x14ac:dyDescent="0.2">
      <c r="A30" s="167"/>
      <c r="B30" s="71"/>
      <c r="C30" s="88"/>
      <c r="D30" s="230"/>
      <c r="E30" s="211"/>
      <c r="F30" s="231"/>
      <c r="G30" s="232"/>
      <c r="H30" s="233"/>
      <c r="I30" s="211"/>
      <c r="J30" s="234"/>
      <c r="K30" s="211"/>
      <c r="L30" s="235"/>
    </row>
    <row r="31" spans="1:12" x14ac:dyDescent="0.2">
      <c r="A31" s="167" t="s">
        <v>1956</v>
      </c>
      <c r="B31" s="71" t="s">
        <v>545</v>
      </c>
      <c r="C31" s="88">
        <v>43111</v>
      </c>
      <c r="D31" s="230" t="s">
        <v>1957</v>
      </c>
      <c r="E31" s="211" t="s">
        <v>1958</v>
      </c>
      <c r="F31" s="231">
        <v>182400</v>
      </c>
      <c r="G31" s="232">
        <v>178800</v>
      </c>
      <c r="H31" s="233">
        <v>40</v>
      </c>
      <c r="I31" s="211">
        <v>38</v>
      </c>
      <c r="J31" s="234">
        <v>4800</v>
      </c>
      <c r="K31" s="211">
        <v>59</v>
      </c>
      <c r="L31" s="235">
        <v>0.98</v>
      </c>
    </row>
    <row r="32" spans="1:12" x14ac:dyDescent="0.2">
      <c r="A32" s="180" t="s">
        <v>61</v>
      </c>
      <c r="B32" s="71" t="s">
        <v>358</v>
      </c>
      <c r="C32" s="88"/>
      <c r="D32" s="230"/>
      <c r="E32" s="211"/>
      <c r="F32" s="231"/>
      <c r="G32" s="232"/>
      <c r="H32" s="233"/>
      <c r="I32" s="211"/>
      <c r="J32" s="234">
        <v>4560</v>
      </c>
      <c r="K32" s="211"/>
      <c r="L32" s="235"/>
    </row>
    <row r="33" spans="1:12" x14ac:dyDescent="0.2">
      <c r="A33" s="180"/>
      <c r="B33" s="71"/>
      <c r="C33" s="88"/>
      <c r="D33" s="230"/>
      <c r="E33" s="211"/>
      <c r="F33" s="231"/>
      <c r="G33" s="232"/>
      <c r="H33" s="233"/>
      <c r="I33" s="211"/>
      <c r="J33" s="234"/>
      <c r="K33" s="211"/>
      <c r="L33" s="235"/>
    </row>
    <row r="34" spans="1:12" x14ac:dyDescent="0.2">
      <c r="A34" s="167" t="s">
        <v>1959</v>
      </c>
      <c r="B34" s="71" t="s">
        <v>1960</v>
      </c>
      <c r="C34" s="88">
        <v>43118</v>
      </c>
      <c r="D34" s="230" t="s">
        <v>1961</v>
      </c>
      <c r="E34" s="211" t="s">
        <v>1962</v>
      </c>
      <c r="F34" s="231">
        <v>480000</v>
      </c>
      <c r="G34" s="232">
        <v>420900</v>
      </c>
      <c r="H34" s="233">
        <v>129.26</v>
      </c>
      <c r="I34" s="211">
        <v>85</v>
      </c>
      <c r="J34" s="234">
        <v>5399</v>
      </c>
      <c r="K34" s="211">
        <v>51</v>
      </c>
      <c r="L34" s="235">
        <v>0.88</v>
      </c>
    </row>
    <row r="35" spans="1:12" x14ac:dyDescent="0.2">
      <c r="A35" s="180" t="s">
        <v>502</v>
      </c>
      <c r="B35" s="71" t="s">
        <v>896</v>
      </c>
      <c r="C35" s="88"/>
      <c r="D35" s="230"/>
      <c r="E35" s="211"/>
      <c r="F35" s="231"/>
      <c r="G35" s="232"/>
      <c r="H35" s="233"/>
      <c r="I35" s="211"/>
      <c r="J35" s="234">
        <v>3713</v>
      </c>
      <c r="K35" s="211"/>
      <c r="L35" s="235"/>
    </row>
    <row r="36" spans="1:12" x14ac:dyDescent="0.2">
      <c r="A36" s="167"/>
      <c r="B36" s="71"/>
      <c r="C36" s="88"/>
      <c r="D36" s="230"/>
      <c r="E36" s="211"/>
      <c r="F36" s="231"/>
      <c r="G36" s="232"/>
      <c r="H36" s="233"/>
      <c r="I36" s="211"/>
      <c r="J36" s="234"/>
      <c r="K36" s="211"/>
      <c r="L36" s="235"/>
    </row>
    <row r="37" spans="1:12" x14ac:dyDescent="0.2">
      <c r="A37" s="167" t="s">
        <v>1921</v>
      </c>
      <c r="B37" s="71" t="s">
        <v>1963</v>
      </c>
      <c r="C37" s="88">
        <v>43104</v>
      </c>
      <c r="D37" s="230" t="s">
        <v>1923</v>
      </c>
      <c r="E37" s="211" t="s">
        <v>1975</v>
      </c>
      <c r="F37" s="231">
        <v>826000</v>
      </c>
      <c r="G37" s="232">
        <v>737100</v>
      </c>
      <c r="H37" s="233">
        <v>160</v>
      </c>
      <c r="I37" s="211">
        <v>156.69999999999999</v>
      </c>
      <c r="J37" s="234">
        <v>5271</v>
      </c>
      <c r="K37" s="211">
        <v>55</v>
      </c>
      <c r="L37" s="235">
        <v>0.89</v>
      </c>
    </row>
    <row r="38" spans="1:12" x14ac:dyDescent="0.2">
      <c r="A38" s="180" t="s">
        <v>58</v>
      </c>
      <c r="B38" s="71" t="s">
        <v>1922</v>
      </c>
      <c r="C38" s="88"/>
      <c r="D38" s="230"/>
      <c r="E38" s="211"/>
      <c r="F38" s="231"/>
      <c r="G38" s="232"/>
      <c r="H38" s="233"/>
      <c r="I38" s="211"/>
      <c r="J38" s="234">
        <v>5163</v>
      </c>
      <c r="K38" s="211"/>
      <c r="L38" s="235"/>
    </row>
    <row r="39" spans="1:12" x14ac:dyDescent="0.2">
      <c r="A39" s="167"/>
      <c r="B39" s="71"/>
      <c r="C39" s="88"/>
      <c r="D39" s="230"/>
      <c r="E39" s="211"/>
      <c r="F39" s="231"/>
      <c r="G39" s="232"/>
      <c r="H39" s="233"/>
      <c r="I39" s="211"/>
      <c r="J39" s="234"/>
      <c r="K39" s="211"/>
      <c r="L39" s="235"/>
    </row>
    <row r="40" spans="1:12" x14ac:dyDescent="0.2">
      <c r="A40" s="167" t="s">
        <v>1964</v>
      </c>
      <c r="B40" s="71" t="s">
        <v>1963</v>
      </c>
      <c r="C40" s="88">
        <v>43124</v>
      </c>
      <c r="D40" s="230" t="s">
        <v>1965</v>
      </c>
      <c r="E40" s="211" t="s">
        <v>501</v>
      </c>
      <c r="F40" s="231">
        <v>750000</v>
      </c>
      <c r="G40" s="232">
        <v>723700</v>
      </c>
      <c r="H40" s="233">
        <v>160</v>
      </c>
      <c r="I40" s="211">
        <v>153</v>
      </c>
      <c r="J40" s="234">
        <v>4876</v>
      </c>
      <c r="K40" s="211">
        <v>52</v>
      </c>
      <c r="L40" s="235">
        <v>0.96</v>
      </c>
    </row>
    <row r="41" spans="1:12" x14ac:dyDescent="0.2">
      <c r="A41" s="180" t="s">
        <v>184</v>
      </c>
      <c r="B41" s="71" t="s">
        <v>1000</v>
      </c>
      <c r="C41" s="88"/>
      <c r="D41" s="230" t="s">
        <v>1966</v>
      </c>
      <c r="E41" s="211"/>
      <c r="F41" s="231"/>
      <c r="G41" s="232"/>
      <c r="H41" s="233"/>
      <c r="I41" s="211"/>
      <c r="J41" s="234">
        <v>4688</v>
      </c>
      <c r="K41" s="211"/>
      <c r="L41" s="235"/>
    </row>
    <row r="42" spans="1:12" x14ac:dyDescent="0.2">
      <c r="A42" s="167"/>
      <c r="B42" s="71"/>
      <c r="C42" s="88"/>
      <c r="D42" s="230"/>
      <c r="E42" s="211"/>
      <c r="F42" s="231"/>
      <c r="G42" s="232"/>
      <c r="H42" s="233"/>
      <c r="I42" s="211"/>
      <c r="J42" s="234"/>
      <c r="K42" s="211"/>
      <c r="L42" s="235"/>
    </row>
    <row r="43" spans="1:12" x14ac:dyDescent="0.2">
      <c r="A43" s="167" t="s">
        <v>1967</v>
      </c>
      <c r="B43" s="71" t="s">
        <v>1182</v>
      </c>
      <c r="C43" s="88">
        <v>43158</v>
      </c>
      <c r="D43" s="230" t="s">
        <v>1969</v>
      </c>
      <c r="E43" s="211" t="s">
        <v>1970</v>
      </c>
      <c r="F43" s="231">
        <v>800000</v>
      </c>
      <c r="G43" s="232">
        <v>738500</v>
      </c>
      <c r="H43" s="233">
        <v>160</v>
      </c>
      <c r="I43" s="211">
        <v>157</v>
      </c>
      <c r="J43" s="234">
        <v>5096</v>
      </c>
      <c r="K43" s="211">
        <v>52</v>
      </c>
      <c r="L43" s="235">
        <v>0.92</v>
      </c>
    </row>
    <row r="44" spans="1:12" x14ac:dyDescent="0.2">
      <c r="A44" s="180" t="s">
        <v>60</v>
      </c>
      <c r="B44" s="71" t="s">
        <v>1968</v>
      </c>
      <c r="C44" s="88"/>
      <c r="D44" s="230"/>
      <c r="E44" s="211"/>
      <c r="F44" s="231"/>
      <c r="G44" s="232"/>
      <c r="H44" s="233"/>
      <c r="I44" s="211"/>
      <c r="J44" s="234">
        <v>5000</v>
      </c>
      <c r="K44" s="211"/>
      <c r="L44" s="235"/>
    </row>
    <row r="45" spans="1:12" x14ac:dyDescent="0.2">
      <c r="A45" s="180"/>
      <c r="B45" s="71"/>
      <c r="C45" s="88"/>
      <c r="D45" s="230"/>
      <c r="E45" s="211"/>
      <c r="F45" s="231"/>
      <c r="G45" s="232"/>
      <c r="H45" s="233"/>
      <c r="I45" s="211"/>
      <c r="J45" s="234"/>
      <c r="K45" s="211"/>
      <c r="L45" s="235"/>
    </row>
    <row r="46" spans="1:12" x14ac:dyDescent="0.2">
      <c r="A46" s="167" t="s">
        <v>1977</v>
      </c>
      <c r="B46" s="71" t="s">
        <v>1978</v>
      </c>
      <c r="C46" s="88">
        <v>43210</v>
      </c>
      <c r="D46" s="230" t="s">
        <v>1980</v>
      </c>
      <c r="E46" s="211" t="s">
        <v>1981</v>
      </c>
      <c r="F46" s="231">
        <v>720000</v>
      </c>
      <c r="G46" s="232">
        <v>651100</v>
      </c>
      <c r="H46" s="233">
        <v>155.99</v>
      </c>
      <c r="I46" s="211">
        <v>135.30000000000001</v>
      </c>
      <c r="J46" s="234">
        <v>5213</v>
      </c>
      <c r="K46" s="211">
        <v>55</v>
      </c>
      <c r="L46" s="235">
        <v>0.9</v>
      </c>
    </row>
    <row r="47" spans="1:12" x14ac:dyDescent="0.2">
      <c r="A47" s="167" t="s">
        <v>1976</v>
      </c>
      <c r="B47" s="71" t="s">
        <v>1979</v>
      </c>
      <c r="C47" s="88"/>
      <c r="D47" s="230"/>
      <c r="E47" s="211" t="s">
        <v>1982</v>
      </c>
      <c r="F47" s="231"/>
      <c r="G47" s="232"/>
      <c r="H47" s="233"/>
      <c r="I47" s="211"/>
      <c r="J47" s="234">
        <v>4616</v>
      </c>
      <c r="K47" s="211">
        <v>63</v>
      </c>
      <c r="L47" s="235"/>
    </row>
    <row r="48" spans="1:12" x14ac:dyDescent="0.2">
      <c r="A48" s="180" t="s">
        <v>19</v>
      </c>
      <c r="B48" s="71"/>
      <c r="C48" s="88"/>
      <c r="D48" s="230"/>
      <c r="E48" s="211"/>
      <c r="F48" s="231"/>
      <c r="G48" s="232"/>
      <c r="H48" s="233"/>
      <c r="I48" s="211"/>
      <c r="J48" s="234"/>
      <c r="K48" s="211"/>
      <c r="L48" s="235"/>
    </row>
    <row r="49" spans="1:12" x14ac:dyDescent="0.2">
      <c r="A49" s="167"/>
      <c r="B49" s="71"/>
      <c r="C49" s="88"/>
      <c r="D49" s="230"/>
      <c r="E49" s="211"/>
      <c r="F49" s="231"/>
      <c r="G49" s="232"/>
      <c r="H49" s="233"/>
      <c r="I49" s="211"/>
      <c r="J49" s="234"/>
      <c r="K49" s="211"/>
      <c r="L49" s="235"/>
    </row>
    <row r="50" spans="1:12" x14ac:dyDescent="0.2">
      <c r="A50" s="295" t="s">
        <v>1983</v>
      </c>
      <c r="B50" s="296" t="s">
        <v>1984</v>
      </c>
      <c r="C50" s="297">
        <v>43157</v>
      </c>
      <c r="D50" s="298" t="s">
        <v>1985</v>
      </c>
      <c r="E50" s="299" t="s">
        <v>1135</v>
      </c>
      <c r="F50" s="300">
        <v>13000</v>
      </c>
      <c r="G50" s="301"/>
      <c r="H50" s="302">
        <v>5.25</v>
      </c>
      <c r="I50" s="299">
        <v>0</v>
      </c>
      <c r="J50" s="303"/>
      <c r="K50" s="299"/>
      <c r="L50" s="304"/>
    </row>
    <row r="51" spans="1:12" x14ac:dyDescent="0.2">
      <c r="A51" s="325" t="s">
        <v>502</v>
      </c>
      <c r="B51" s="296" t="s">
        <v>1647</v>
      </c>
      <c r="C51" s="297"/>
      <c r="D51" s="298" t="s">
        <v>1986</v>
      </c>
      <c r="E51" s="299"/>
      <c r="F51" s="300"/>
      <c r="G51" s="301"/>
      <c r="H51" s="302"/>
      <c r="I51" s="299"/>
      <c r="J51" s="303">
        <v>2476</v>
      </c>
      <c r="K51" s="299"/>
      <c r="L51" s="304"/>
    </row>
    <row r="52" spans="1:12" x14ac:dyDescent="0.2">
      <c r="A52" s="167"/>
      <c r="B52" s="71"/>
      <c r="C52" s="88"/>
      <c r="D52" s="230"/>
      <c r="E52" s="211"/>
      <c r="F52" s="231"/>
      <c r="G52" s="232"/>
      <c r="H52" s="233"/>
      <c r="I52" s="211"/>
      <c r="J52" s="234"/>
      <c r="K52" s="211"/>
      <c r="L52" s="235"/>
    </row>
    <row r="53" spans="1:12" x14ac:dyDescent="0.2">
      <c r="A53" s="295" t="s">
        <v>1990</v>
      </c>
      <c r="B53" s="296" t="s">
        <v>2006</v>
      </c>
      <c r="C53" s="297">
        <v>43213</v>
      </c>
      <c r="D53" s="298" t="s">
        <v>1987</v>
      </c>
      <c r="E53" s="299" t="s">
        <v>1988</v>
      </c>
      <c r="F53" s="300">
        <v>1155000</v>
      </c>
      <c r="G53" s="301">
        <v>1048100</v>
      </c>
      <c r="H53" s="302">
        <v>234.54</v>
      </c>
      <c r="I53" s="299">
        <v>221</v>
      </c>
      <c r="J53" s="303">
        <v>5188</v>
      </c>
      <c r="K53" s="299">
        <v>51</v>
      </c>
      <c r="L53" s="304">
        <v>0.91</v>
      </c>
    </row>
    <row r="54" spans="1:12" x14ac:dyDescent="0.2">
      <c r="A54" s="325" t="s">
        <v>184</v>
      </c>
      <c r="B54" s="296" t="s">
        <v>1991</v>
      </c>
      <c r="C54" s="297"/>
      <c r="D54" s="298"/>
      <c r="E54" s="299" t="s">
        <v>1989</v>
      </c>
      <c r="F54" s="300"/>
      <c r="G54" s="301"/>
      <c r="H54" s="302"/>
      <c r="I54" s="299"/>
      <c r="J54" s="303">
        <v>4925</v>
      </c>
      <c r="K54" s="299"/>
      <c r="L54" s="304"/>
    </row>
    <row r="55" spans="1:12" x14ac:dyDescent="0.2">
      <c r="A55" s="167"/>
      <c r="B55" s="71"/>
      <c r="C55" s="88"/>
      <c r="D55" s="230"/>
      <c r="E55" s="211"/>
      <c r="F55" s="231"/>
      <c r="G55" s="232"/>
      <c r="H55" s="233"/>
      <c r="I55" s="211"/>
      <c r="J55" s="234"/>
      <c r="K55" s="211"/>
      <c r="L55" s="235"/>
    </row>
    <row r="56" spans="1:12" x14ac:dyDescent="0.2">
      <c r="A56" s="367" t="s">
        <v>1992</v>
      </c>
      <c r="B56" s="296" t="s">
        <v>2005</v>
      </c>
      <c r="C56" s="297">
        <v>43200</v>
      </c>
      <c r="D56" s="369" t="s">
        <v>1926</v>
      </c>
      <c r="E56" s="299" t="s">
        <v>1703</v>
      </c>
      <c r="F56" s="300">
        <v>265000</v>
      </c>
      <c r="G56" s="301">
        <v>362700</v>
      </c>
      <c r="H56" s="302">
        <v>98.72</v>
      </c>
      <c r="I56" s="299">
        <v>90</v>
      </c>
      <c r="J56" s="346">
        <v>2714</v>
      </c>
      <c r="K56" s="299">
        <v>37</v>
      </c>
      <c r="L56" s="304">
        <v>1.37</v>
      </c>
    </row>
    <row r="57" spans="1:12" x14ac:dyDescent="0.2">
      <c r="A57" s="372" t="s">
        <v>25</v>
      </c>
      <c r="B57" s="296" t="s">
        <v>1995</v>
      </c>
      <c r="C57" s="297"/>
      <c r="D57" s="369" t="s">
        <v>1993</v>
      </c>
      <c r="E57" s="299" t="s">
        <v>1994</v>
      </c>
      <c r="F57" s="300"/>
      <c r="G57" s="301"/>
      <c r="H57" s="302"/>
      <c r="I57" s="299"/>
      <c r="J57" s="346">
        <v>2657</v>
      </c>
      <c r="K57" s="299"/>
      <c r="L57" s="304"/>
    </row>
    <row r="58" spans="1:12" x14ac:dyDescent="0.2">
      <c r="A58" s="366"/>
      <c r="B58" s="71"/>
      <c r="C58" s="88"/>
      <c r="D58" s="210"/>
      <c r="E58" s="211"/>
      <c r="F58" s="231"/>
      <c r="G58" s="232"/>
      <c r="H58" s="233"/>
      <c r="I58" s="211"/>
      <c r="J58" s="370"/>
      <c r="K58" s="211"/>
      <c r="L58" s="235"/>
    </row>
    <row r="59" spans="1:12" x14ac:dyDescent="0.2">
      <c r="A59" s="366" t="s">
        <v>1048</v>
      </c>
      <c r="B59" s="71" t="s">
        <v>2030</v>
      </c>
      <c r="C59" s="88">
        <v>43237</v>
      </c>
      <c r="D59" s="210" t="s">
        <v>77</v>
      </c>
      <c r="E59" s="211" t="s">
        <v>1729</v>
      </c>
      <c r="F59" s="231">
        <v>1474000</v>
      </c>
      <c r="G59" s="232">
        <v>1281100</v>
      </c>
      <c r="H59" s="233">
        <v>308.10000000000002</v>
      </c>
      <c r="I59" s="211">
        <v>269</v>
      </c>
      <c r="J59" s="370">
        <v>5421</v>
      </c>
      <c r="K59" s="211">
        <v>60</v>
      </c>
      <c r="L59" s="235">
        <v>0.87</v>
      </c>
    </row>
    <row r="60" spans="1:12" x14ac:dyDescent="0.2">
      <c r="A60" s="366" t="s">
        <v>1011</v>
      </c>
      <c r="B60" s="71" t="s">
        <v>2004</v>
      </c>
      <c r="C60" s="88"/>
      <c r="D60" s="210"/>
      <c r="E60" s="211"/>
      <c r="F60" s="231"/>
      <c r="G60" s="232"/>
      <c r="H60" s="233"/>
      <c r="I60" s="211"/>
      <c r="J60" s="370">
        <v>4784</v>
      </c>
      <c r="K60" s="211">
        <v>53</v>
      </c>
      <c r="L60" s="235"/>
    </row>
    <row r="61" spans="1:12" x14ac:dyDescent="0.2">
      <c r="A61" s="371" t="s">
        <v>184</v>
      </c>
      <c r="B61" s="71"/>
      <c r="C61" s="88"/>
      <c r="D61" s="366" t="s">
        <v>1012</v>
      </c>
      <c r="E61" s="71" t="s">
        <v>869</v>
      </c>
      <c r="F61" s="231"/>
      <c r="G61" s="232"/>
      <c r="H61" s="233"/>
      <c r="I61" s="211"/>
      <c r="J61" s="370"/>
      <c r="K61" s="211">
        <v>51</v>
      </c>
      <c r="L61" s="235"/>
    </row>
    <row r="62" spans="1:12" x14ac:dyDescent="0.2">
      <c r="A62" s="366"/>
      <c r="B62" s="71"/>
      <c r="C62" s="88"/>
      <c r="D62" s="210"/>
      <c r="E62" s="211"/>
      <c r="F62" s="231"/>
      <c r="G62" s="232"/>
      <c r="H62" s="233"/>
      <c r="I62" s="211"/>
      <c r="J62" s="370"/>
      <c r="K62" s="211"/>
      <c r="L62" s="235"/>
    </row>
    <row r="63" spans="1:12" x14ac:dyDescent="0.2">
      <c r="A63" s="367" t="s">
        <v>1996</v>
      </c>
      <c r="B63" s="296" t="s">
        <v>1997</v>
      </c>
      <c r="C63" s="297">
        <v>43241</v>
      </c>
      <c r="D63" s="369" t="s">
        <v>1998</v>
      </c>
      <c r="E63" s="299" t="s">
        <v>1999</v>
      </c>
      <c r="F63" s="300">
        <v>23500</v>
      </c>
      <c r="G63" s="301">
        <v>20200</v>
      </c>
      <c r="H63" s="302">
        <v>20.23</v>
      </c>
      <c r="I63" s="299">
        <v>0</v>
      </c>
      <c r="J63" s="346"/>
      <c r="K63" s="299"/>
      <c r="L63" s="304">
        <v>0.86</v>
      </c>
    </row>
    <row r="64" spans="1:12" x14ac:dyDescent="0.2">
      <c r="A64" s="372" t="s">
        <v>64</v>
      </c>
      <c r="B64" s="296" t="s">
        <v>314</v>
      </c>
      <c r="C64" s="297"/>
      <c r="D64" s="369"/>
      <c r="E64" s="299"/>
      <c r="F64" s="300"/>
      <c r="G64" s="301"/>
      <c r="H64" s="302"/>
      <c r="I64" s="299"/>
      <c r="J64" s="346">
        <v>1162</v>
      </c>
      <c r="K64" s="299"/>
      <c r="L64" s="304"/>
    </row>
    <row r="65" spans="1:12" x14ac:dyDescent="0.2">
      <c r="A65" s="366"/>
      <c r="B65" s="71"/>
      <c r="C65" s="88"/>
      <c r="D65" s="210"/>
      <c r="E65" s="211"/>
      <c r="F65" s="231"/>
      <c r="G65" s="232"/>
      <c r="H65" s="233"/>
      <c r="I65" s="211"/>
      <c r="J65" s="370"/>
      <c r="K65" s="211"/>
      <c r="L65" s="235"/>
    </row>
    <row r="66" spans="1:12" x14ac:dyDescent="0.2">
      <c r="A66" s="366" t="s">
        <v>2000</v>
      </c>
      <c r="B66" s="71" t="s">
        <v>2003</v>
      </c>
      <c r="C66" s="88">
        <v>43301</v>
      </c>
      <c r="D66" s="210" t="s">
        <v>2001</v>
      </c>
      <c r="E66" s="211" t="s">
        <v>2002</v>
      </c>
      <c r="F66" s="231">
        <v>266208</v>
      </c>
      <c r="G66" s="232">
        <v>262700</v>
      </c>
      <c r="H66" s="233">
        <v>58.85</v>
      </c>
      <c r="I66" s="211">
        <v>55.85</v>
      </c>
      <c r="J66" s="370">
        <v>4766</v>
      </c>
      <c r="K66" s="211">
        <v>52</v>
      </c>
      <c r="L66" s="235">
        <v>0.99</v>
      </c>
    </row>
    <row r="67" spans="1:12" x14ac:dyDescent="0.2">
      <c r="A67" s="371" t="s">
        <v>63</v>
      </c>
      <c r="B67" s="71"/>
      <c r="C67" s="88"/>
      <c r="D67" s="210"/>
      <c r="E67" s="211"/>
      <c r="F67" s="231"/>
      <c r="G67" s="232"/>
      <c r="H67" s="233"/>
      <c r="I67" s="211"/>
      <c r="J67" s="370">
        <v>4524</v>
      </c>
      <c r="K67" s="211"/>
      <c r="L67" s="235"/>
    </row>
    <row r="68" spans="1:12" x14ac:dyDescent="0.2">
      <c r="A68" s="371"/>
      <c r="B68" s="71"/>
      <c r="C68" s="88"/>
      <c r="D68" s="210"/>
      <c r="E68" s="211"/>
      <c r="F68" s="231"/>
      <c r="G68" s="232"/>
      <c r="H68" s="233"/>
      <c r="I68" s="211"/>
      <c r="J68" s="370"/>
      <c r="K68" s="211"/>
      <c r="L68" s="235"/>
    </row>
    <row r="69" spans="1:12" x14ac:dyDescent="0.2">
      <c r="A69" s="366" t="s">
        <v>2007</v>
      </c>
      <c r="B69" s="71" t="s">
        <v>1859</v>
      </c>
      <c r="C69" s="88">
        <v>43318</v>
      </c>
      <c r="D69" s="210" t="s">
        <v>2009</v>
      </c>
      <c r="E69" s="211" t="s">
        <v>2010</v>
      </c>
      <c r="F69" s="231">
        <v>325000</v>
      </c>
      <c r="G69" s="232">
        <v>315600</v>
      </c>
      <c r="H69" s="233">
        <v>160</v>
      </c>
      <c r="I69" s="211">
        <v>46.99</v>
      </c>
      <c r="J69" s="370">
        <v>4903</v>
      </c>
      <c r="K69" s="211">
        <v>59</v>
      </c>
      <c r="L69" s="235">
        <v>0.97</v>
      </c>
    </row>
    <row r="70" spans="1:12" x14ac:dyDescent="0.2">
      <c r="A70" s="371" t="s">
        <v>19</v>
      </c>
      <c r="B70" s="71" t="s">
        <v>2008</v>
      </c>
      <c r="C70" s="88"/>
      <c r="D70" s="210"/>
      <c r="E70" s="211"/>
      <c r="F70" s="231"/>
      <c r="G70" s="232"/>
      <c r="H70" s="233"/>
      <c r="I70" s="211"/>
      <c r="J70" s="370">
        <v>2031</v>
      </c>
      <c r="K70" s="211"/>
      <c r="L70" s="235"/>
    </row>
    <row r="71" spans="1:12" x14ac:dyDescent="0.2">
      <c r="A71" s="371"/>
      <c r="B71" s="71"/>
      <c r="C71" s="88"/>
      <c r="D71" s="210"/>
      <c r="E71" s="211"/>
      <c r="F71" s="231"/>
      <c r="G71" s="232"/>
      <c r="H71" s="233"/>
      <c r="I71" s="211"/>
      <c r="J71" s="370"/>
      <c r="K71" s="211"/>
      <c r="L71" s="235"/>
    </row>
    <row r="72" spans="1:12" x14ac:dyDescent="0.2">
      <c r="A72" s="367" t="s">
        <v>2011</v>
      </c>
      <c r="B72" s="296" t="s">
        <v>2015</v>
      </c>
      <c r="C72" s="297">
        <v>43342</v>
      </c>
      <c r="D72" s="369" t="s">
        <v>2020</v>
      </c>
      <c r="E72" s="299" t="s">
        <v>1124</v>
      </c>
      <c r="F72" s="300">
        <v>745000</v>
      </c>
      <c r="G72" s="301">
        <v>1046800</v>
      </c>
      <c r="H72" s="302">
        <v>269.08999999999997</v>
      </c>
      <c r="I72" s="299">
        <v>211.5</v>
      </c>
      <c r="J72" s="346">
        <v>3226</v>
      </c>
      <c r="K72" s="299">
        <v>48</v>
      </c>
      <c r="L72" s="304">
        <v>1.41</v>
      </c>
    </row>
    <row r="73" spans="1:12" x14ac:dyDescent="0.2">
      <c r="A73" s="367" t="s">
        <v>2012</v>
      </c>
      <c r="B73" s="296" t="s">
        <v>2016</v>
      </c>
      <c r="C73" s="297"/>
      <c r="D73" s="369" t="s">
        <v>2021</v>
      </c>
      <c r="E73" s="299"/>
      <c r="F73" s="300"/>
      <c r="G73" s="301"/>
      <c r="H73" s="302"/>
      <c r="I73" s="299"/>
      <c r="J73" s="346">
        <v>2763</v>
      </c>
      <c r="K73" s="299">
        <v>49</v>
      </c>
      <c r="L73" s="304"/>
    </row>
    <row r="74" spans="1:12" x14ac:dyDescent="0.2">
      <c r="A74" s="367" t="s">
        <v>2013</v>
      </c>
      <c r="B74" s="296" t="s">
        <v>2017</v>
      </c>
      <c r="C74" s="297"/>
      <c r="D74" s="367" t="s">
        <v>2022</v>
      </c>
      <c r="E74" s="368"/>
      <c r="F74" s="300"/>
      <c r="G74" s="301"/>
      <c r="H74" s="302"/>
      <c r="I74" s="299"/>
      <c r="J74" s="346"/>
      <c r="K74" s="299">
        <v>59</v>
      </c>
      <c r="L74" s="304"/>
    </row>
    <row r="75" spans="1:12" x14ac:dyDescent="0.2">
      <c r="A75" s="367" t="s">
        <v>2014</v>
      </c>
      <c r="B75" s="296" t="s">
        <v>2018</v>
      </c>
      <c r="C75" s="297"/>
      <c r="D75" s="369"/>
      <c r="E75" s="299"/>
      <c r="F75" s="300"/>
      <c r="G75" s="301"/>
      <c r="H75" s="302"/>
      <c r="I75" s="299"/>
      <c r="J75" s="346"/>
      <c r="K75" s="299">
        <v>49</v>
      </c>
      <c r="L75" s="304"/>
    </row>
    <row r="76" spans="1:12" x14ac:dyDescent="0.2">
      <c r="A76" s="372" t="s">
        <v>61</v>
      </c>
      <c r="B76" s="296" t="s">
        <v>2019</v>
      </c>
      <c r="C76" s="297"/>
      <c r="D76" s="369"/>
      <c r="E76" s="299"/>
      <c r="F76" s="300"/>
      <c r="G76" s="301"/>
      <c r="H76" s="302"/>
      <c r="I76" s="299"/>
      <c r="J76" s="346"/>
      <c r="K76" s="299"/>
      <c r="L76" s="304"/>
    </row>
    <row r="77" spans="1:12" x14ac:dyDescent="0.2">
      <c r="A77" s="371"/>
      <c r="B77" s="71"/>
      <c r="C77" s="88"/>
      <c r="D77" s="210"/>
      <c r="E77" s="211"/>
      <c r="F77" s="231"/>
      <c r="G77" s="232"/>
      <c r="H77" s="233"/>
      <c r="I77" s="211"/>
      <c r="J77" s="370"/>
      <c r="K77" s="211"/>
      <c r="L77" s="235"/>
    </row>
    <row r="78" spans="1:12" x14ac:dyDescent="0.2">
      <c r="A78" s="366" t="s">
        <v>2023</v>
      </c>
      <c r="B78" s="71" t="s">
        <v>2024</v>
      </c>
      <c r="C78" s="88">
        <v>43354</v>
      </c>
      <c r="D78" s="210" t="s">
        <v>2025</v>
      </c>
      <c r="E78" s="211" t="s">
        <v>246</v>
      </c>
      <c r="F78" s="231">
        <v>784000</v>
      </c>
      <c r="G78" s="232">
        <v>675300</v>
      </c>
      <c r="H78" s="233">
        <v>160</v>
      </c>
      <c r="I78" s="211">
        <v>140</v>
      </c>
      <c r="J78" s="370">
        <v>5486</v>
      </c>
      <c r="K78" s="211">
        <v>58</v>
      </c>
      <c r="L78" s="235">
        <v>0.86</v>
      </c>
    </row>
    <row r="79" spans="1:12" x14ac:dyDescent="0.2">
      <c r="A79" s="371" t="s">
        <v>269</v>
      </c>
      <c r="B79" s="71"/>
      <c r="C79" s="88"/>
      <c r="D79" s="210" t="s">
        <v>537</v>
      </c>
      <c r="E79" s="211"/>
      <c r="F79" s="231"/>
      <c r="G79" s="232"/>
      <c r="H79" s="233"/>
      <c r="I79" s="211"/>
      <c r="J79" s="370">
        <v>4900</v>
      </c>
      <c r="K79" s="211"/>
      <c r="L79" s="235"/>
    </row>
    <row r="80" spans="1:12" x14ac:dyDescent="0.2">
      <c r="A80" s="180"/>
      <c r="B80" s="71"/>
      <c r="C80" s="88"/>
      <c r="D80" s="230"/>
      <c r="E80" s="211"/>
      <c r="F80" s="231"/>
      <c r="G80" s="232"/>
      <c r="H80" s="233"/>
      <c r="I80" s="211"/>
      <c r="J80" s="234"/>
      <c r="K80" s="211"/>
      <c r="L80" s="235"/>
    </row>
    <row r="81" spans="1:12" x14ac:dyDescent="0.2">
      <c r="A81" s="167" t="s">
        <v>2026</v>
      </c>
      <c r="B81" s="71" t="s">
        <v>2027</v>
      </c>
      <c r="C81" s="88">
        <v>43354</v>
      </c>
      <c r="D81" s="230" t="s">
        <v>2025</v>
      </c>
      <c r="E81" s="211" t="s">
        <v>246</v>
      </c>
      <c r="F81" s="231">
        <v>728000</v>
      </c>
      <c r="G81" s="232">
        <v>733100</v>
      </c>
      <c r="H81" s="233">
        <v>160</v>
      </c>
      <c r="I81" s="211">
        <v>155</v>
      </c>
      <c r="J81" s="234">
        <v>4677</v>
      </c>
      <c r="K81" s="211">
        <v>48</v>
      </c>
      <c r="L81" s="235">
        <v>1.01</v>
      </c>
    </row>
    <row r="82" spans="1:12" x14ac:dyDescent="0.2">
      <c r="A82" s="180" t="s">
        <v>269</v>
      </c>
      <c r="B82" s="71"/>
      <c r="C82" s="88"/>
      <c r="D82" s="230" t="s">
        <v>537</v>
      </c>
      <c r="E82" s="211"/>
      <c r="F82" s="231"/>
      <c r="G82" s="232"/>
      <c r="H82" s="233"/>
      <c r="I82" s="211"/>
      <c r="J82" s="234">
        <v>4550</v>
      </c>
      <c r="K82" s="211"/>
      <c r="L82" s="235"/>
    </row>
    <row r="83" spans="1:12" x14ac:dyDescent="0.2">
      <c r="A83" s="180"/>
      <c r="B83" s="71"/>
      <c r="C83" s="88"/>
      <c r="D83" s="230"/>
      <c r="E83" s="211"/>
      <c r="F83" s="231"/>
      <c r="G83" s="232"/>
      <c r="H83" s="233"/>
      <c r="I83" s="211"/>
      <c r="J83" s="234"/>
      <c r="K83" s="211"/>
      <c r="L83" s="235"/>
    </row>
    <row r="84" spans="1:12" x14ac:dyDescent="0.2">
      <c r="A84" s="174" t="s">
        <v>1428</v>
      </c>
      <c r="B84" s="71" t="s">
        <v>2031</v>
      </c>
      <c r="C84" s="88">
        <v>43367</v>
      </c>
      <c r="D84" s="174" t="s">
        <v>1429</v>
      </c>
      <c r="E84" s="211" t="s">
        <v>2032</v>
      </c>
      <c r="F84" s="232">
        <v>600000</v>
      </c>
      <c r="G84" s="232">
        <v>573900</v>
      </c>
      <c r="H84" s="233">
        <v>140.63</v>
      </c>
      <c r="I84" s="211">
        <v>117.8</v>
      </c>
      <c r="J84" s="236">
        <v>4925</v>
      </c>
      <c r="K84" s="211">
        <v>52</v>
      </c>
      <c r="L84" s="237">
        <v>0.96</v>
      </c>
    </row>
    <row r="85" spans="1:12" x14ac:dyDescent="0.2">
      <c r="A85" s="173" t="s">
        <v>64</v>
      </c>
      <c r="B85" s="71" t="s">
        <v>1203</v>
      </c>
      <c r="C85" s="88"/>
      <c r="D85" s="174"/>
      <c r="E85" s="211" t="s">
        <v>1783</v>
      </c>
      <c r="F85" s="232"/>
      <c r="G85" s="232"/>
      <c r="H85" s="233"/>
      <c r="I85" s="211"/>
      <c r="J85" s="236">
        <v>4267</v>
      </c>
      <c r="K85" s="211"/>
      <c r="L85" s="237"/>
    </row>
    <row r="86" spans="1:12" x14ac:dyDescent="0.2">
      <c r="A86" s="174"/>
      <c r="B86" s="71"/>
      <c r="C86" s="88"/>
      <c r="D86" s="174"/>
      <c r="E86" s="211"/>
      <c r="F86" s="232"/>
      <c r="G86" s="232"/>
      <c r="H86" s="233"/>
      <c r="I86" s="211"/>
      <c r="J86" s="236"/>
      <c r="K86" s="211"/>
      <c r="L86" s="237"/>
    </row>
    <row r="87" spans="1:12" x14ac:dyDescent="0.2">
      <c r="A87" s="312" t="s">
        <v>136</v>
      </c>
      <c r="B87" s="296" t="s">
        <v>2034</v>
      </c>
      <c r="C87" s="297">
        <v>43369</v>
      </c>
      <c r="D87" s="312" t="s">
        <v>2035</v>
      </c>
      <c r="E87" s="299" t="s">
        <v>163</v>
      </c>
      <c r="F87" s="301">
        <v>522000</v>
      </c>
      <c r="G87" s="301">
        <v>469700</v>
      </c>
      <c r="H87" s="302">
        <v>158.12</v>
      </c>
      <c r="I87" s="299">
        <v>86.29</v>
      </c>
      <c r="J87" s="327">
        <v>5310</v>
      </c>
      <c r="K87" s="299">
        <v>55</v>
      </c>
      <c r="L87" s="311">
        <v>0.9</v>
      </c>
    </row>
    <row r="88" spans="1:12" x14ac:dyDescent="0.2">
      <c r="A88" s="325" t="s">
        <v>61</v>
      </c>
      <c r="B88" s="296" t="s">
        <v>138</v>
      </c>
      <c r="C88" s="297"/>
      <c r="D88" s="547" t="s">
        <v>2036</v>
      </c>
      <c r="E88" s="522"/>
      <c r="F88" s="300"/>
      <c r="G88" s="301"/>
      <c r="H88" s="302"/>
      <c r="I88" s="299"/>
      <c r="J88" s="303">
        <v>3301</v>
      </c>
      <c r="K88" s="299"/>
      <c r="L88" s="304"/>
    </row>
    <row r="89" spans="1:12" ht="12.75" customHeight="1" x14ac:dyDescent="0.2">
      <c r="A89" s="568" t="s">
        <v>1974</v>
      </c>
      <c r="B89" s="579"/>
      <c r="C89" s="579"/>
      <c r="D89" s="579"/>
      <c r="E89" s="579"/>
      <c r="F89" s="579"/>
      <c r="G89" s="579"/>
      <c r="H89" s="579"/>
      <c r="I89" s="579"/>
      <c r="J89" s="579"/>
      <c r="K89" s="579"/>
      <c r="L89" s="580"/>
    </row>
    <row r="90" spans="1:12" x14ac:dyDescent="0.2">
      <c r="A90" s="581"/>
      <c r="B90" s="582"/>
      <c r="C90" s="582"/>
      <c r="D90" s="582"/>
      <c r="E90" s="582"/>
      <c r="F90" s="582"/>
      <c r="G90" s="582"/>
      <c r="H90" s="582"/>
      <c r="I90" s="582"/>
      <c r="J90" s="582"/>
      <c r="K90" s="582"/>
      <c r="L90" s="583"/>
    </row>
    <row r="91" spans="1:12" x14ac:dyDescent="0.2">
      <c r="A91" s="362"/>
      <c r="B91" s="11"/>
      <c r="C91" s="79"/>
      <c r="D91" s="362"/>
      <c r="E91" s="207"/>
      <c r="F91" s="363"/>
      <c r="G91" s="363"/>
      <c r="H91" s="573"/>
      <c r="I91" s="573"/>
      <c r="J91" s="573"/>
      <c r="K91" s="573"/>
      <c r="L91" s="573"/>
    </row>
    <row r="92" spans="1:12" x14ac:dyDescent="0.2">
      <c r="A92" s="362"/>
      <c r="B92" s="11"/>
      <c r="C92" s="79"/>
      <c r="D92" s="362"/>
      <c r="E92" s="207"/>
      <c r="F92" s="363"/>
      <c r="G92" s="363"/>
      <c r="H92" s="573"/>
      <c r="I92" s="573"/>
      <c r="J92" s="573"/>
      <c r="K92" s="573"/>
      <c r="L92" s="573"/>
    </row>
    <row r="93" spans="1:12" x14ac:dyDescent="0.2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1:12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</sheetData>
  <mergeCells count="7">
    <mergeCell ref="A89:L90"/>
    <mergeCell ref="H91:L91"/>
    <mergeCell ref="H92:L92"/>
    <mergeCell ref="B1:L1"/>
    <mergeCell ref="D21:E21"/>
    <mergeCell ref="D20:F20"/>
    <mergeCell ref="D88:E88"/>
  </mergeCells>
  <pageMargins left="0.1" right="0.1" top="0.25" bottom="0.1" header="0.3" footer="0.3"/>
  <pageSetup fitToHeight="0" pageOrder="overThenDown" orientation="landscape" horizontalDpi="1200" verticalDpi="1200"/>
  <headerFooter alignWithMargins="0"/>
  <rowBreaks count="1" manualBreakCount="1">
    <brk id="45" max="11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95"/>
  <sheetViews>
    <sheetView topLeftCell="A16" zoomScaleNormal="100" workbookViewId="0">
      <selection activeCell="N19" sqref="N19"/>
    </sheetView>
  </sheetViews>
  <sheetFormatPr defaultRowHeight="12.75" x14ac:dyDescent="0.2"/>
  <cols>
    <col min="1" max="1" width="11.42578125" customWidth="1"/>
    <col min="2" max="2" width="18.5703125" customWidth="1"/>
    <col min="3" max="3" width="7.28515625" customWidth="1"/>
    <col min="4" max="4" width="18.85546875" customWidth="1"/>
    <col min="5" max="5" width="18.7109375" customWidth="1"/>
    <col min="6" max="6" width="11.5703125" customWidth="1"/>
    <col min="7" max="7" width="11.7109375" customWidth="1"/>
    <col min="8" max="8" width="9" customWidth="1"/>
    <col min="9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15.75" thickBot="1" x14ac:dyDescent="0.25">
      <c r="A1" s="342" t="s">
        <v>33</v>
      </c>
      <c r="B1" s="556" t="s">
        <v>2033</v>
      </c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2.75" customHeight="1" x14ac:dyDescent="0.2">
      <c r="A2" s="2" t="s">
        <v>0</v>
      </c>
      <c r="B2" s="2" t="s">
        <v>14</v>
      </c>
      <c r="C2" s="2" t="s">
        <v>1</v>
      </c>
      <c r="D2" s="2" t="s">
        <v>2</v>
      </c>
      <c r="E2" s="2" t="s">
        <v>3</v>
      </c>
      <c r="F2" s="2" t="s">
        <v>4</v>
      </c>
      <c r="G2" s="54" t="s">
        <v>6</v>
      </c>
      <c r="H2" s="2" t="s">
        <v>301</v>
      </c>
      <c r="I2" s="2" t="s">
        <v>302</v>
      </c>
      <c r="J2" s="2" t="s">
        <v>10</v>
      </c>
      <c r="K2" s="2" t="s">
        <v>12</v>
      </c>
      <c r="L2" s="9" t="s">
        <v>13</v>
      </c>
    </row>
    <row r="3" spans="1:12" x14ac:dyDescent="0.2">
      <c r="A3" s="10"/>
      <c r="B3" s="4"/>
      <c r="C3" s="7"/>
      <c r="D3" s="6"/>
      <c r="E3" s="6"/>
      <c r="F3" s="4" t="s">
        <v>5</v>
      </c>
      <c r="G3" s="6"/>
      <c r="H3" s="67" t="s">
        <v>303</v>
      </c>
      <c r="I3" s="4" t="s">
        <v>303</v>
      </c>
      <c r="J3" s="4" t="s">
        <v>474</v>
      </c>
      <c r="K3" s="6"/>
      <c r="L3" s="6"/>
    </row>
    <row r="4" spans="1:12" x14ac:dyDescent="0.2">
      <c r="A4" s="3"/>
      <c r="B4" s="5"/>
      <c r="C4" s="8"/>
      <c r="D4" s="5"/>
      <c r="E4" s="5"/>
      <c r="F4" s="5"/>
      <c r="G4" s="5"/>
      <c r="H4" s="5"/>
      <c r="I4" s="5"/>
      <c r="J4" s="3" t="s">
        <v>473</v>
      </c>
      <c r="K4" s="5"/>
      <c r="L4" s="5"/>
    </row>
    <row r="5" spans="1:12" x14ac:dyDescent="0.2">
      <c r="A5" s="312" t="s">
        <v>2042</v>
      </c>
      <c r="B5" s="296" t="s">
        <v>2040</v>
      </c>
      <c r="C5" s="297">
        <v>43397</v>
      </c>
      <c r="D5" s="312" t="s">
        <v>2037</v>
      </c>
      <c r="E5" s="299" t="s">
        <v>2038</v>
      </c>
      <c r="F5" s="301">
        <v>1233000</v>
      </c>
      <c r="G5" s="301">
        <v>871900</v>
      </c>
      <c r="H5" s="302">
        <v>232.95</v>
      </c>
      <c r="I5" s="299">
        <v>173</v>
      </c>
      <c r="J5" s="327">
        <v>6791</v>
      </c>
      <c r="K5" s="299">
        <v>57</v>
      </c>
      <c r="L5" s="311">
        <v>0.71</v>
      </c>
    </row>
    <row r="6" spans="1:12" x14ac:dyDescent="0.2">
      <c r="A6" s="325" t="s">
        <v>25</v>
      </c>
      <c r="B6" s="296" t="s">
        <v>2041</v>
      </c>
      <c r="C6" s="297"/>
      <c r="D6" s="298" t="s">
        <v>390</v>
      </c>
      <c r="E6" s="299" t="s">
        <v>2039</v>
      </c>
      <c r="F6" s="300"/>
      <c r="G6" s="301"/>
      <c r="H6" s="302"/>
      <c r="I6" s="299"/>
      <c r="J6" s="303">
        <v>5293</v>
      </c>
      <c r="K6" s="299"/>
      <c r="L6" s="304"/>
    </row>
    <row r="7" spans="1:12" x14ac:dyDescent="0.2">
      <c r="A7" s="325"/>
      <c r="B7" s="296"/>
      <c r="C7" s="297"/>
      <c r="D7" s="547" t="s">
        <v>2091</v>
      </c>
      <c r="E7" s="574"/>
      <c r="F7" s="559"/>
      <c r="G7" s="301"/>
      <c r="H7" s="302"/>
      <c r="I7" s="299"/>
      <c r="J7" s="303"/>
      <c r="K7" s="299"/>
      <c r="L7" s="304"/>
    </row>
    <row r="8" spans="1:12" x14ac:dyDescent="0.2">
      <c r="A8" s="167"/>
      <c r="B8" s="71"/>
      <c r="C8" s="88"/>
      <c r="D8" s="230"/>
      <c r="E8" s="211"/>
      <c r="F8" s="231"/>
      <c r="G8" s="232"/>
      <c r="H8" s="233"/>
      <c r="I8" s="211"/>
      <c r="J8" s="234"/>
      <c r="K8" s="211"/>
      <c r="L8" s="235"/>
    </row>
    <row r="9" spans="1:12" x14ac:dyDescent="0.2">
      <c r="A9" s="167" t="s">
        <v>2013</v>
      </c>
      <c r="B9" s="71" t="s">
        <v>2043</v>
      </c>
      <c r="C9" s="88">
        <v>43434</v>
      </c>
      <c r="D9" s="230" t="s">
        <v>1124</v>
      </c>
      <c r="E9" s="211" t="s">
        <v>2045</v>
      </c>
      <c r="F9" s="231">
        <v>288300</v>
      </c>
      <c r="G9" s="232">
        <v>300900</v>
      </c>
      <c r="H9" s="233">
        <v>69.09</v>
      </c>
      <c r="I9" s="211">
        <v>63.7</v>
      </c>
      <c r="J9" s="234">
        <v>4505</v>
      </c>
      <c r="K9" s="211">
        <v>49</v>
      </c>
      <c r="L9" s="235">
        <v>1.04</v>
      </c>
    </row>
    <row r="10" spans="1:12" x14ac:dyDescent="0.2">
      <c r="A10" s="358" t="s">
        <v>61</v>
      </c>
      <c r="B10" s="71" t="s">
        <v>2044</v>
      </c>
      <c r="C10" s="88"/>
      <c r="D10" s="230"/>
      <c r="E10" s="211"/>
      <c r="F10" s="231"/>
      <c r="G10" s="232"/>
      <c r="H10" s="233"/>
      <c r="I10" s="211"/>
      <c r="J10" s="234">
        <v>4173</v>
      </c>
      <c r="K10" s="211"/>
      <c r="L10" s="235"/>
    </row>
    <row r="11" spans="1:12" x14ac:dyDescent="0.2">
      <c r="A11" s="167"/>
      <c r="B11" s="71"/>
      <c r="C11" s="88"/>
      <c r="D11" s="230"/>
      <c r="E11" s="211"/>
      <c r="F11" s="231"/>
      <c r="G11" s="232"/>
      <c r="H11" s="233"/>
      <c r="I11" s="211"/>
      <c r="J11" s="234"/>
      <c r="K11" s="211"/>
      <c r="L11" s="235"/>
    </row>
    <row r="12" spans="1:12" x14ac:dyDescent="0.2">
      <c r="A12" s="167" t="s">
        <v>2046</v>
      </c>
      <c r="B12" s="71" t="s">
        <v>936</v>
      </c>
      <c r="C12" s="88">
        <v>43455</v>
      </c>
      <c r="D12" s="230" t="s">
        <v>2048</v>
      </c>
      <c r="E12" s="211" t="s">
        <v>2049</v>
      </c>
      <c r="F12" s="231">
        <v>375000</v>
      </c>
      <c r="G12" s="232">
        <v>357500</v>
      </c>
      <c r="H12" s="233">
        <v>80</v>
      </c>
      <c r="I12" s="211">
        <v>76</v>
      </c>
      <c r="J12" s="234">
        <v>4934</v>
      </c>
      <c r="K12" s="211">
        <v>54</v>
      </c>
      <c r="L12" s="235">
        <v>0.95</v>
      </c>
    </row>
    <row r="13" spans="1:12" x14ac:dyDescent="0.2">
      <c r="A13" s="358" t="s">
        <v>269</v>
      </c>
      <c r="B13" s="71" t="s">
        <v>2047</v>
      </c>
      <c r="C13" s="88"/>
      <c r="D13" s="230"/>
      <c r="E13" s="211"/>
      <c r="F13" s="231"/>
      <c r="G13" s="232"/>
      <c r="H13" s="233"/>
      <c r="I13" s="211"/>
      <c r="J13" s="234">
        <v>4688</v>
      </c>
      <c r="K13" s="211"/>
      <c r="L13" s="235"/>
    </row>
    <row r="14" spans="1:12" x14ac:dyDescent="0.2">
      <c r="A14" s="167"/>
      <c r="B14" s="71"/>
      <c r="C14" s="88"/>
      <c r="D14" s="230"/>
      <c r="E14" s="211"/>
      <c r="F14" s="231"/>
      <c r="G14" s="232"/>
      <c r="H14" s="233"/>
      <c r="I14" s="211"/>
      <c r="J14" s="234"/>
      <c r="K14" s="211"/>
      <c r="L14" s="235"/>
    </row>
    <row r="15" spans="1:12" x14ac:dyDescent="0.2">
      <c r="A15" s="295" t="s">
        <v>2050</v>
      </c>
      <c r="B15" s="296" t="s">
        <v>2051</v>
      </c>
      <c r="C15" s="297">
        <v>43460</v>
      </c>
      <c r="D15" s="298" t="s">
        <v>2053</v>
      </c>
      <c r="E15" s="299" t="s">
        <v>1850</v>
      </c>
      <c r="F15" s="300">
        <v>422883</v>
      </c>
      <c r="G15" s="301">
        <v>359500</v>
      </c>
      <c r="H15" s="302">
        <v>77.430000000000007</v>
      </c>
      <c r="I15" s="299">
        <v>76.430000000000007</v>
      </c>
      <c r="J15" s="303">
        <v>5533</v>
      </c>
      <c r="K15" s="299">
        <v>51</v>
      </c>
      <c r="L15" s="304">
        <v>0.85</v>
      </c>
    </row>
    <row r="16" spans="1:12" x14ac:dyDescent="0.2">
      <c r="A16" s="359" t="s">
        <v>518</v>
      </c>
      <c r="B16" s="296" t="s">
        <v>2052</v>
      </c>
      <c r="C16" s="297"/>
      <c r="D16" s="298" t="s">
        <v>2054</v>
      </c>
      <c r="E16" s="299"/>
      <c r="F16" s="300"/>
      <c r="G16" s="301"/>
      <c r="H16" s="302"/>
      <c r="I16" s="299"/>
      <c r="J16" s="303">
        <v>5461</v>
      </c>
      <c r="K16" s="299"/>
      <c r="L16" s="304"/>
    </row>
    <row r="17" spans="1:12" x14ac:dyDescent="0.2">
      <c r="A17" s="167"/>
      <c r="B17" s="71"/>
      <c r="C17" s="88"/>
      <c r="D17" s="230"/>
      <c r="E17" s="211"/>
      <c r="F17" s="231"/>
      <c r="G17" s="232"/>
      <c r="H17" s="233"/>
      <c r="I17" s="211"/>
      <c r="J17" s="234"/>
      <c r="K17" s="211"/>
      <c r="L17" s="235"/>
    </row>
    <row r="18" spans="1:12" x14ac:dyDescent="0.2">
      <c r="A18" s="167" t="s">
        <v>2055</v>
      </c>
      <c r="B18" s="71" t="s">
        <v>2056</v>
      </c>
      <c r="C18" s="88">
        <v>43460</v>
      </c>
      <c r="D18" s="230" t="s">
        <v>2058</v>
      </c>
      <c r="E18" s="211" t="s">
        <v>2059</v>
      </c>
      <c r="F18" s="231">
        <v>296666</v>
      </c>
      <c r="G18" s="232">
        <v>314400</v>
      </c>
      <c r="H18" s="233">
        <v>67.2</v>
      </c>
      <c r="I18" s="211">
        <v>66.83</v>
      </c>
      <c r="J18" s="234">
        <v>4439</v>
      </c>
      <c r="K18" s="211">
        <v>55</v>
      </c>
      <c r="L18" s="235">
        <v>1.06</v>
      </c>
    </row>
    <row r="19" spans="1:12" x14ac:dyDescent="0.2">
      <c r="A19" s="358" t="s">
        <v>59</v>
      </c>
      <c r="B19" s="71" t="s">
        <v>2057</v>
      </c>
      <c r="C19" s="88"/>
      <c r="D19" s="230"/>
      <c r="E19" s="211"/>
      <c r="F19" s="231"/>
      <c r="G19" s="232"/>
      <c r="H19" s="233"/>
      <c r="I19" s="211"/>
      <c r="J19" s="234">
        <v>4415</v>
      </c>
      <c r="K19" s="211"/>
      <c r="L19" s="235"/>
    </row>
    <row r="20" spans="1:12" x14ac:dyDescent="0.2">
      <c r="A20" s="167"/>
      <c r="B20" s="71"/>
      <c r="C20" s="88"/>
      <c r="D20" s="230"/>
      <c r="E20" s="211"/>
      <c r="F20" s="231"/>
      <c r="G20" s="232"/>
      <c r="H20" s="233"/>
      <c r="I20" s="211"/>
      <c r="J20" s="234"/>
      <c r="K20" s="211"/>
      <c r="L20" s="235"/>
    </row>
    <row r="21" spans="1:12" s="323" customFormat="1" x14ac:dyDescent="0.2">
      <c r="A21" s="167" t="s">
        <v>2060</v>
      </c>
      <c r="B21" s="71" t="s">
        <v>117</v>
      </c>
      <c r="C21" s="88">
        <v>43467</v>
      </c>
      <c r="D21" s="230" t="s">
        <v>2061</v>
      </c>
      <c r="E21" s="211" t="s">
        <v>795</v>
      </c>
      <c r="F21" s="231">
        <v>675000</v>
      </c>
      <c r="G21" s="232">
        <v>724800</v>
      </c>
      <c r="H21" s="233">
        <v>160</v>
      </c>
      <c r="I21" s="211">
        <v>153.30000000000001</v>
      </c>
      <c r="J21" s="234">
        <v>4379</v>
      </c>
      <c r="K21" s="211">
        <v>50</v>
      </c>
      <c r="L21" s="235">
        <v>1.07</v>
      </c>
    </row>
    <row r="22" spans="1:12" x14ac:dyDescent="0.2">
      <c r="A22" s="358" t="s">
        <v>60</v>
      </c>
      <c r="B22" s="71" t="s">
        <v>2062</v>
      </c>
      <c r="C22" s="88"/>
      <c r="D22" s="230"/>
      <c r="E22" s="211"/>
      <c r="F22" s="231"/>
      <c r="G22" s="232"/>
      <c r="H22" s="233"/>
      <c r="I22" s="211"/>
      <c r="J22" s="234">
        <v>4219</v>
      </c>
      <c r="K22" s="211"/>
      <c r="L22" s="235"/>
    </row>
    <row r="23" spans="1:12" x14ac:dyDescent="0.2">
      <c r="A23" s="167"/>
      <c r="B23" s="71"/>
      <c r="C23" s="88"/>
      <c r="D23" s="230"/>
      <c r="E23" s="211"/>
      <c r="F23" s="231"/>
      <c r="G23" s="232"/>
      <c r="H23" s="233"/>
      <c r="I23" s="211"/>
      <c r="J23" s="234"/>
      <c r="K23" s="211"/>
      <c r="L23" s="235"/>
    </row>
    <row r="24" spans="1:12" x14ac:dyDescent="0.2">
      <c r="A24" s="295" t="s">
        <v>2063</v>
      </c>
      <c r="B24" s="296" t="s">
        <v>2064</v>
      </c>
      <c r="C24" s="297">
        <v>43497</v>
      </c>
      <c r="D24" s="298" t="s">
        <v>2066</v>
      </c>
      <c r="E24" s="299" t="s">
        <v>2067</v>
      </c>
      <c r="F24" s="300">
        <v>340000</v>
      </c>
      <c r="G24" s="301">
        <v>323000</v>
      </c>
      <c r="H24" s="302">
        <v>38.18</v>
      </c>
      <c r="I24" s="299">
        <v>35.04</v>
      </c>
      <c r="J24" s="303">
        <v>5188</v>
      </c>
      <c r="K24" s="299">
        <v>53</v>
      </c>
      <c r="L24" s="304">
        <v>0.95</v>
      </c>
    </row>
    <row r="25" spans="1:12" x14ac:dyDescent="0.2">
      <c r="A25" s="359" t="s">
        <v>65</v>
      </c>
      <c r="B25" s="296" t="s">
        <v>2065</v>
      </c>
      <c r="C25" s="297"/>
      <c r="D25" s="298" t="s">
        <v>2068</v>
      </c>
      <c r="E25" s="299"/>
      <c r="F25" s="300"/>
      <c r="G25" s="301"/>
      <c r="H25" s="302"/>
      <c r="I25" s="299"/>
      <c r="J25" s="303">
        <v>5322</v>
      </c>
      <c r="K25" s="299"/>
      <c r="L25" s="304"/>
    </row>
    <row r="26" spans="1:12" x14ac:dyDescent="0.2">
      <c r="A26" s="167"/>
      <c r="B26" s="71"/>
      <c r="C26" s="88"/>
      <c r="D26" s="230"/>
      <c r="E26" s="211"/>
      <c r="F26" s="231"/>
      <c r="G26" s="232"/>
      <c r="H26" s="233"/>
      <c r="I26" s="211"/>
      <c r="J26" s="234"/>
      <c r="K26" s="211"/>
      <c r="L26" s="235"/>
    </row>
    <row r="27" spans="1:12" x14ac:dyDescent="0.2">
      <c r="A27" s="167" t="s">
        <v>2069</v>
      </c>
      <c r="B27" s="71" t="s">
        <v>2070</v>
      </c>
      <c r="C27" s="88">
        <v>43497</v>
      </c>
      <c r="D27" s="230" t="s">
        <v>2071</v>
      </c>
      <c r="E27" s="211" t="s">
        <v>2072</v>
      </c>
      <c r="F27" s="231">
        <v>382000</v>
      </c>
      <c r="G27" s="232">
        <v>361200</v>
      </c>
      <c r="H27" s="233">
        <v>79.790000000000006</v>
      </c>
      <c r="I27" s="211">
        <v>76.790000000000006</v>
      </c>
      <c r="J27" s="234">
        <v>4975</v>
      </c>
      <c r="K27" s="211">
        <v>52</v>
      </c>
      <c r="L27" s="235">
        <v>0.95</v>
      </c>
    </row>
    <row r="28" spans="1:12" x14ac:dyDescent="0.2">
      <c r="A28" s="358" t="s">
        <v>58</v>
      </c>
      <c r="B28" s="71" t="s">
        <v>1137</v>
      </c>
      <c r="C28" s="88"/>
      <c r="D28" s="230"/>
      <c r="E28" s="211"/>
      <c r="F28" s="231"/>
      <c r="G28" s="232"/>
      <c r="H28" s="233"/>
      <c r="I28" s="211"/>
      <c r="J28" s="234">
        <v>4788</v>
      </c>
      <c r="K28" s="211"/>
      <c r="L28" s="235"/>
    </row>
    <row r="29" spans="1:12" x14ac:dyDescent="0.2">
      <c r="A29" s="167"/>
      <c r="B29" s="71"/>
      <c r="C29" s="88"/>
      <c r="D29" s="230"/>
      <c r="E29" s="211"/>
      <c r="F29" s="231"/>
      <c r="G29" s="232"/>
      <c r="H29" s="233"/>
      <c r="I29" s="211"/>
      <c r="J29" s="234"/>
      <c r="K29" s="211"/>
      <c r="L29" s="235"/>
    </row>
    <row r="30" spans="1:12" x14ac:dyDescent="0.2">
      <c r="A30" s="295" t="s">
        <v>2073</v>
      </c>
      <c r="B30" s="296" t="s">
        <v>117</v>
      </c>
      <c r="C30" s="297">
        <v>43552</v>
      </c>
      <c r="D30" s="298" t="s">
        <v>1456</v>
      </c>
      <c r="E30" s="299" t="s">
        <v>1729</v>
      </c>
      <c r="F30" s="300">
        <v>833000</v>
      </c>
      <c r="G30" s="301">
        <v>738500</v>
      </c>
      <c r="H30" s="302">
        <v>160</v>
      </c>
      <c r="I30" s="299">
        <v>157</v>
      </c>
      <c r="J30" s="303">
        <v>5306</v>
      </c>
      <c r="K30" s="299">
        <v>52</v>
      </c>
      <c r="L30" s="304">
        <v>0.89</v>
      </c>
    </row>
    <row r="31" spans="1:12" x14ac:dyDescent="0.2">
      <c r="A31" s="359" t="s">
        <v>19</v>
      </c>
      <c r="B31" s="296" t="s">
        <v>2074</v>
      </c>
      <c r="C31" s="297"/>
      <c r="D31" s="298"/>
      <c r="E31" s="299"/>
      <c r="F31" s="300"/>
      <c r="G31" s="301"/>
      <c r="H31" s="302"/>
      <c r="I31" s="299"/>
      <c r="J31" s="303">
        <v>5206</v>
      </c>
      <c r="K31" s="299"/>
      <c r="L31" s="304"/>
    </row>
    <row r="32" spans="1:12" x14ac:dyDescent="0.2">
      <c r="A32" s="167"/>
      <c r="B32" s="71"/>
      <c r="C32" s="88"/>
      <c r="D32" s="230"/>
      <c r="E32" s="211"/>
      <c r="F32" s="231"/>
      <c r="G32" s="232"/>
      <c r="H32" s="233"/>
      <c r="I32" s="211"/>
      <c r="J32" s="234"/>
      <c r="K32" s="211"/>
      <c r="L32" s="235"/>
    </row>
    <row r="33" spans="1:12" x14ac:dyDescent="0.2">
      <c r="A33" s="167" t="s">
        <v>2075</v>
      </c>
      <c r="B33" s="71" t="s">
        <v>2077</v>
      </c>
      <c r="C33" s="88">
        <v>43557</v>
      </c>
      <c r="D33" s="230" t="s">
        <v>2080</v>
      </c>
      <c r="E33" s="211" t="s">
        <v>2081</v>
      </c>
      <c r="F33" s="231">
        <v>415000</v>
      </c>
      <c r="G33" s="232">
        <v>481600</v>
      </c>
      <c r="H33" s="233">
        <v>113.12</v>
      </c>
      <c r="I33" s="211">
        <v>99.49</v>
      </c>
      <c r="J33" s="234">
        <v>4035</v>
      </c>
      <c r="K33" s="211">
        <v>58</v>
      </c>
      <c r="L33" s="235">
        <v>1.1599999999999999</v>
      </c>
    </row>
    <row r="34" spans="1:12" x14ac:dyDescent="0.2">
      <c r="A34" s="167" t="s">
        <v>2076</v>
      </c>
      <c r="B34" s="71" t="s">
        <v>2078</v>
      </c>
      <c r="C34" s="88"/>
      <c r="D34" s="230"/>
      <c r="E34" s="211" t="s">
        <v>2082</v>
      </c>
      <c r="F34" s="231"/>
      <c r="G34" s="232"/>
      <c r="H34" s="233"/>
      <c r="I34" s="211"/>
      <c r="J34" s="234">
        <v>3669</v>
      </c>
      <c r="K34" s="211">
        <v>49</v>
      </c>
      <c r="L34" s="235"/>
    </row>
    <row r="35" spans="1:12" x14ac:dyDescent="0.2">
      <c r="A35" s="167" t="s">
        <v>63</v>
      </c>
      <c r="B35" s="71" t="s">
        <v>2079</v>
      </c>
      <c r="C35" s="88"/>
      <c r="D35" s="230"/>
      <c r="E35" s="211"/>
      <c r="F35" s="231"/>
      <c r="G35" s="232"/>
      <c r="H35" s="233"/>
      <c r="I35" s="211"/>
      <c r="J35" s="234"/>
      <c r="K35" s="211"/>
      <c r="L35" s="235"/>
    </row>
    <row r="36" spans="1:12" x14ac:dyDescent="0.2">
      <c r="A36" s="167"/>
      <c r="B36" s="71"/>
      <c r="C36" s="88"/>
      <c r="D36" s="230"/>
      <c r="E36" s="211"/>
      <c r="F36" s="231"/>
      <c r="G36" s="232"/>
      <c r="H36" s="233"/>
      <c r="I36" s="211"/>
      <c r="J36" s="234"/>
      <c r="K36" s="211"/>
      <c r="L36" s="235"/>
    </row>
    <row r="37" spans="1:12" x14ac:dyDescent="0.2">
      <c r="A37" s="295" t="s">
        <v>1574</v>
      </c>
      <c r="B37" s="296" t="s">
        <v>2083</v>
      </c>
      <c r="C37" s="297">
        <v>43556</v>
      </c>
      <c r="D37" s="298" t="s">
        <v>540</v>
      </c>
      <c r="E37" s="299" t="s">
        <v>2084</v>
      </c>
      <c r="F37" s="300">
        <v>745650</v>
      </c>
      <c r="G37" s="301">
        <v>581200</v>
      </c>
      <c r="H37" s="302">
        <v>140</v>
      </c>
      <c r="I37" s="299">
        <v>124</v>
      </c>
      <c r="J37" s="303">
        <v>5933</v>
      </c>
      <c r="K37" s="299">
        <v>46</v>
      </c>
      <c r="L37" s="304">
        <v>0.78</v>
      </c>
    </row>
    <row r="38" spans="1:12" x14ac:dyDescent="0.2">
      <c r="A38" s="295" t="s">
        <v>61</v>
      </c>
      <c r="B38" s="296" t="s">
        <v>1578</v>
      </c>
      <c r="C38" s="297"/>
      <c r="D38" s="298" t="s">
        <v>156</v>
      </c>
      <c r="E38" s="299"/>
      <c r="F38" s="300"/>
      <c r="G38" s="301"/>
      <c r="H38" s="302"/>
      <c r="I38" s="299"/>
      <c r="J38" s="303">
        <v>5326</v>
      </c>
      <c r="K38" s="299"/>
      <c r="L38" s="304"/>
    </row>
    <row r="39" spans="1:12" x14ac:dyDescent="0.2">
      <c r="A39" s="167"/>
      <c r="B39" s="71"/>
      <c r="C39" s="88"/>
      <c r="D39" s="230"/>
      <c r="E39" s="211"/>
      <c r="F39" s="231"/>
      <c r="G39" s="232"/>
      <c r="H39" s="233"/>
      <c r="I39" s="211"/>
      <c r="J39" s="234"/>
      <c r="K39" s="211"/>
      <c r="L39" s="235"/>
    </row>
    <row r="40" spans="1:12" x14ac:dyDescent="0.2">
      <c r="A40" s="167" t="s">
        <v>2085</v>
      </c>
      <c r="B40" s="71" t="s">
        <v>2087</v>
      </c>
      <c r="C40" s="88">
        <v>43613</v>
      </c>
      <c r="D40" s="230" t="s">
        <v>2089</v>
      </c>
      <c r="E40" s="211" t="s">
        <v>2090</v>
      </c>
      <c r="F40" s="231">
        <v>1446603</v>
      </c>
      <c r="G40" s="232">
        <v>1122800</v>
      </c>
      <c r="H40" s="233">
        <v>253.79</v>
      </c>
      <c r="I40" s="211">
        <v>236.7</v>
      </c>
      <c r="J40" s="234">
        <v>6072</v>
      </c>
      <c r="K40" s="211">
        <v>59</v>
      </c>
      <c r="L40" s="235">
        <v>0.78</v>
      </c>
    </row>
    <row r="41" spans="1:12" x14ac:dyDescent="0.2">
      <c r="A41" s="167" t="s">
        <v>2086</v>
      </c>
      <c r="B41" s="71" t="s">
        <v>2088</v>
      </c>
      <c r="C41" s="88"/>
      <c r="D41" s="230" t="s">
        <v>1004</v>
      </c>
      <c r="E41" s="211"/>
      <c r="F41" s="231"/>
      <c r="G41" s="232"/>
      <c r="H41" s="233"/>
      <c r="I41" s="211"/>
      <c r="J41" s="234">
        <v>5700</v>
      </c>
      <c r="K41" s="211">
        <v>60</v>
      </c>
      <c r="L41" s="235"/>
    </row>
    <row r="42" spans="1:12" x14ac:dyDescent="0.2">
      <c r="A42" s="358" t="s">
        <v>19</v>
      </c>
      <c r="B42" s="71" t="s">
        <v>2008</v>
      </c>
      <c r="C42" s="88"/>
      <c r="D42" s="230"/>
      <c r="E42" s="211"/>
      <c r="F42" s="231"/>
      <c r="G42" s="232"/>
      <c r="H42" s="233"/>
      <c r="I42" s="211"/>
      <c r="J42" s="234"/>
      <c r="K42" s="211"/>
      <c r="L42" s="235"/>
    </row>
    <row r="43" spans="1:12" x14ac:dyDescent="0.2">
      <c r="A43" s="167"/>
      <c r="B43" s="71"/>
      <c r="C43" s="88"/>
      <c r="D43" s="230"/>
      <c r="E43" s="211"/>
      <c r="F43" s="231"/>
      <c r="G43" s="232"/>
      <c r="H43" s="233"/>
      <c r="I43" s="211"/>
      <c r="J43" s="234"/>
      <c r="K43" s="211"/>
      <c r="L43" s="235"/>
    </row>
    <row r="44" spans="1:12" x14ac:dyDescent="0.2">
      <c r="A44" s="167" t="s">
        <v>108</v>
      </c>
      <c r="B44" s="71" t="s">
        <v>512</v>
      </c>
      <c r="C44" s="88">
        <v>43643</v>
      </c>
      <c r="D44" s="230" t="s">
        <v>836</v>
      </c>
      <c r="E44" s="211" t="s">
        <v>1841</v>
      </c>
      <c r="F44" s="231">
        <v>764400</v>
      </c>
      <c r="G44" s="232">
        <v>715100</v>
      </c>
      <c r="H44" s="233">
        <v>159.27000000000001</v>
      </c>
      <c r="I44" s="211">
        <v>151.15</v>
      </c>
      <c r="J44" s="234">
        <v>5030</v>
      </c>
      <c r="K44" s="211">
        <v>55</v>
      </c>
      <c r="L44" s="235">
        <v>0.94</v>
      </c>
    </row>
    <row r="45" spans="1:12" x14ac:dyDescent="0.2">
      <c r="A45" s="167" t="s">
        <v>63</v>
      </c>
      <c r="B45" s="71" t="s">
        <v>1097</v>
      </c>
      <c r="C45" s="88"/>
      <c r="D45" s="230"/>
      <c r="E45" s="211"/>
      <c r="F45" s="231"/>
      <c r="G45" s="232"/>
      <c r="H45" s="233"/>
      <c r="I45" s="211"/>
      <c r="J45" s="234">
        <v>4799</v>
      </c>
      <c r="K45" s="211"/>
      <c r="L45" s="235"/>
    </row>
    <row r="46" spans="1:12" x14ac:dyDescent="0.2">
      <c r="A46" s="167"/>
      <c r="B46" s="71"/>
      <c r="C46" s="88"/>
      <c r="D46" s="230"/>
      <c r="E46" s="211"/>
      <c r="F46" s="231"/>
      <c r="G46" s="232"/>
      <c r="H46" s="233"/>
      <c r="I46" s="211"/>
      <c r="J46" s="234"/>
      <c r="K46" s="211"/>
      <c r="L46" s="235"/>
    </row>
    <row r="47" spans="1:12" x14ac:dyDescent="0.2">
      <c r="A47" s="167" t="s">
        <v>2092</v>
      </c>
      <c r="B47" s="71" t="s">
        <v>2093</v>
      </c>
      <c r="C47" s="88">
        <v>43679</v>
      </c>
      <c r="D47" s="230" t="s">
        <v>2095</v>
      </c>
      <c r="E47" s="211" t="s">
        <v>964</v>
      </c>
      <c r="F47" s="231">
        <v>186050</v>
      </c>
      <c r="G47" s="232">
        <v>168000</v>
      </c>
      <c r="H47" s="233">
        <v>37.21</v>
      </c>
      <c r="I47" s="211">
        <v>35.72</v>
      </c>
      <c r="J47" s="234">
        <v>5206</v>
      </c>
      <c r="K47" s="211">
        <v>51</v>
      </c>
      <c r="L47" s="235">
        <v>0.9</v>
      </c>
    </row>
    <row r="48" spans="1:12" x14ac:dyDescent="0.2">
      <c r="A48" s="167" t="s">
        <v>62</v>
      </c>
      <c r="B48" s="71" t="s">
        <v>2094</v>
      </c>
      <c r="C48" s="88"/>
      <c r="D48" s="230"/>
      <c r="E48" s="211"/>
      <c r="F48" s="231"/>
      <c r="G48" s="232"/>
      <c r="H48" s="233"/>
      <c r="I48" s="211"/>
      <c r="J48" s="234">
        <v>5000</v>
      </c>
      <c r="K48" s="211"/>
      <c r="L48" s="235"/>
    </row>
    <row r="49" spans="1:12" x14ac:dyDescent="0.2">
      <c r="A49" s="167"/>
      <c r="B49" s="71"/>
      <c r="C49" s="88"/>
      <c r="D49" s="230"/>
      <c r="E49" s="211"/>
      <c r="F49" s="231"/>
      <c r="G49" s="232"/>
      <c r="H49" s="233"/>
      <c r="I49" s="211"/>
      <c r="J49" s="234"/>
      <c r="K49" s="211"/>
      <c r="L49" s="235"/>
    </row>
    <row r="50" spans="1:12" x14ac:dyDescent="0.2">
      <c r="A50" s="167"/>
      <c r="B50" s="71"/>
      <c r="C50" s="88"/>
      <c r="D50" s="230"/>
      <c r="E50" s="211"/>
      <c r="F50" s="231"/>
      <c r="G50" s="232"/>
      <c r="H50" s="233"/>
      <c r="I50" s="211"/>
      <c r="J50" s="234"/>
      <c r="K50" s="211"/>
      <c r="L50" s="235"/>
    </row>
    <row r="51" spans="1:12" x14ac:dyDescent="0.2">
      <c r="A51" s="167"/>
      <c r="B51" s="71"/>
      <c r="C51" s="88"/>
      <c r="D51" s="230"/>
      <c r="E51" s="211"/>
      <c r="F51" s="231"/>
      <c r="G51" s="232"/>
      <c r="H51" s="233"/>
      <c r="I51" s="211"/>
      <c r="J51" s="234"/>
      <c r="K51" s="211"/>
      <c r="L51" s="235"/>
    </row>
    <row r="52" spans="1:12" x14ac:dyDescent="0.2">
      <c r="A52" s="167"/>
      <c r="B52" s="71"/>
      <c r="C52" s="88"/>
      <c r="D52" s="230"/>
      <c r="E52" s="211"/>
      <c r="F52" s="231"/>
      <c r="G52" s="232"/>
      <c r="H52" s="233"/>
      <c r="I52" s="211"/>
      <c r="J52" s="234"/>
      <c r="K52" s="211"/>
      <c r="L52" s="235"/>
    </row>
    <row r="53" spans="1:12" x14ac:dyDescent="0.2">
      <c r="A53" s="167"/>
      <c r="B53" s="71"/>
      <c r="C53" s="88"/>
      <c r="D53" s="230"/>
      <c r="E53" s="211"/>
      <c r="F53" s="231"/>
      <c r="G53" s="232"/>
      <c r="H53" s="233"/>
      <c r="I53" s="211"/>
      <c r="J53" s="234"/>
      <c r="K53" s="211"/>
      <c r="L53" s="235"/>
    </row>
    <row r="54" spans="1:12" x14ac:dyDescent="0.2">
      <c r="A54" s="167"/>
      <c r="B54" s="71"/>
      <c r="C54" s="88"/>
      <c r="D54" s="230"/>
      <c r="E54" s="211"/>
      <c r="F54" s="231"/>
      <c r="G54" s="232"/>
      <c r="H54" s="233"/>
      <c r="I54" s="211"/>
      <c r="J54" s="234"/>
      <c r="K54" s="211"/>
      <c r="L54" s="235"/>
    </row>
    <row r="55" spans="1:12" x14ac:dyDescent="0.2">
      <c r="A55" s="167"/>
      <c r="B55" s="71"/>
      <c r="C55" s="88"/>
      <c r="D55" s="230"/>
      <c r="E55" s="211"/>
      <c r="F55" s="231"/>
      <c r="G55" s="232"/>
      <c r="H55" s="233"/>
      <c r="I55" s="211"/>
      <c r="J55" s="234"/>
      <c r="K55" s="211"/>
      <c r="L55" s="235"/>
    </row>
    <row r="56" spans="1:12" x14ac:dyDescent="0.2">
      <c r="A56" s="167"/>
      <c r="B56" s="71"/>
      <c r="C56" s="88"/>
      <c r="D56" s="230"/>
      <c r="E56" s="211"/>
      <c r="F56" s="231"/>
      <c r="G56" s="232"/>
      <c r="H56" s="233"/>
      <c r="I56" s="211"/>
      <c r="J56" s="234"/>
      <c r="K56" s="211"/>
      <c r="L56" s="235"/>
    </row>
    <row r="57" spans="1:12" x14ac:dyDescent="0.2">
      <c r="A57" s="167"/>
      <c r="B57" s="71"/>
      <c r="C57" s="88"/>
      <c r="D57" s="230"/>
      <c r="E57" s="211"/>
      <c r="F57" s="231"/>
      <c r="G57" s="232"/>
      <c r="H57" s="233"/>
      <c r="I57" s="211"/>
      <c r="J57" s="234"/>
      <c r="K57" s="211"/>
      <c r="L57" s="235"/>
    </row>
    <row r="58" spans="1:12" x14ac:dyDescent="0.2">
      <c r="A58" s="167"/>
      <c r="B58" s="71"/>
      <c r="C58" s="88"/>
      <c r="D58" s="230"/>
      <c r="E58" s="211"/>
      <c r="F58" s="231"/>
      <c r="G58" s="232"/>
      <c r="H58" s="233"/>
      <c r="I58" s="211"/>
      <c r="J58" s="234"/>
      <c r="K58" s="211"/>
      <c r="L58" s="235"/>
    </row>
    <row r="59" spans="1:12" x14ac:dyDescent="0.2">
      <c r="A59" s="167"/>
      <c r="B59" s="71"/>
      <c r="C59" s="88"/>
      <c r="D59" s="230"/>
      <c r="E59" s="211"/>
      <c r="F59" s="231"/>
      <c r="G59" s="232"/>
      <c r="H59" s="233"/>
      <c r="I59" s="211"/>
      <c r="J59" s="234"/>
      <c r="K59" s="211"/>
      <c r="L59" s="235"/>
    </row>
    <row r="60" spans="1:12" x14ac:dyDescent="0.2">
      <c r="A60" s="167"/>
      <c r="B60" s="71"/>
      <c r="C60" s="88"/>
      <c r="D60" s="230"/>
      <c r="E60" s="211"/>
      <c r="F60" s="231"/>
      <c r="G60" s="232"/>
      <c r="H60" s="233"/>
      <c r="I60" s="211"/>
      <c r="J60" s="234"/>
      <c r="K60" s="211"/>
      <c r="L60" s="235"/>
    </row>
    <row r="61" spans="1:12" x14ac:dyDescent="0.2">
      <c r="A61" s="167"/>
      <c r="B61" s="71"/>
      <c r="C61" s="88"/>
      <c r="D61" s="230"/>
      <c r="E61" s="211"/>
      <c r="F61" s="231"/>
      <c r="G61" s="232"/>
      <c r="H61" s="233"/>
      <c r="I61" s="211"/>
      <c r="J61" s="234"/>
      <c r="K61" s="211"/>
      <c r="L61" s="235"/>
    </row>
    <row r="62" spans="1:12" x14ac:dyDescent="0.2">
      <c r="A62" s="167"/>
      <c r="B62" s="71"/>
      <c r="C62" s="88"/>
      <c r="D62" s="230"/>
      <c r="E62" s="211"/>
      <c r="F62" s="231"/>
      <c r="G62" s="232"/>
      <c r="H62" s="233"/>
      <c r="I62" s="211"/>
      <c r="J62" s="234"/>
      <c r="K62" s="211"/>
      <c r="L62" s="235"/>
    </row>
    <row r="63" spans="1:12" x14ac:dyDescent="0.2">
      <c r="A63" s="167"/>
      <c r="B63" s="71"/>
      <c r="C63" s="88"/>
      <c r="D63" s="230"/>
      <c r="E63" s="211"/>
      <c r="F63" s="231"/>
      <c r="G63" s="232"/>
      <c r="H63" s="233"/>
      <c r="I63" s="211"/>
      <c r="J63" s="234"/>
      <c r="K63" s="211"/>
      <c r="L63" s="235"/>
    </row>
    <row r="64" spans="1:12" x14ac:dyDescent="0.2">
      <c r="A64" s="167"/>
      <c r="B64" s="71"/>
      <c r="C64" s="88"/>
      <c r="D64" s="230"/>
      <c r="E64" s="211"/>
      <c r="F64" s="231"/>
      <c r="G64" s="232"/>
      <c r="H64" s="233"/>
      <c r="I64" s="211"/>
      <c r="J64" s="234"/>
      <c r="K64" s="211"/>
      <c r="L64" s="235"/>
    </row>
    <row r="65" spans="1:12" x14ac:dyDescent="0.2">
      <c r="A65" s="167"/>
      <c r="B65" s="71"/>
      <c r="C65" s="88"/>
      <c r="D65" s="230"/>
      <c r="E65" s="211"/>
      <c r="F65" s="231"/>
      <c r="G65" s="232"/>
      <c r="H65" s="233"/>
      <c r="I65" s="211"/>
      <c r="J65" s="234"/>
      <c r="K65" s="211"/>
      <c r="L65" s="235"/>
    </row>
    <row r="66" spans="1:12" x14ac:dyDescent="0.2">
      <c r="A66" s="367"/>
      <c r="B66" s="296"/>
      <c r="C66" s="297"/>
      <c r="D66" s="369"/>
      <c r="E66" s="299"/>
      <c r="F66" s="300"/>
      <c r="G66" s="301"/>
      <c r="H66" s="302"/>
      <c r="I66" s="299"/>
      <c r="J66" s="346"/>
      <c r="K66" s="299"/>
      <c r="L66" s="304"/>
    </row>
    <row r="67" spans="1:12" x14ac:dyDescent="0.2">
      <c r="A67" s="367"/>
      <c r="B67" s="296"/>
      <c r="C67" s="297"/>
      <c r="D67" s="369"/>
      <c r="E67" s="299"/>
      <c r="F67" s="300"/>
      <c r="G67" s="301"/>
      <c r="H67" s="302"/>
      <c r="I67" s="299"/>
      <c r="J67" s="346"/>
      <c r="K67" s="299"/>
      <c r="L67" s="304"/>
    </row>
    <row r="68" spans="1:12" x14ac:dyDescent="0.2">
      <c r="A68" s="366"/>
      <c r="B68" s="71"/>
      <c r="C68" s="88"/>
      <c r="D68" s="210"/>
      <c r="E68" s="211"/>
      <c r="F68" s="231"/>
      <c r="G68" s="232"/>
      <c r="H68" s="233"/>
      <c r="I68" s="211"/>
      <c r="J68" s="370"/>
      <c r="K68" s="211"/>
      <c r="L68" s="235"/>
    </row>
    <row r="69" spans="1:12" x14ac:dyDescent="0.2">
      <c r="A69" s="366"/>
      <c r="B69" s="71"/>
      <c r="C69" s="88"/>
      <c r="D69" s="210"/>
      <c r="E69" s="211"/>
      <c r="F69" s="231"/>
      <c r="G69" s="232"/>
      <c r="H69" s="233"/>
      <c r="I69" s="211"/>
      <c r="J69" s="370"/>
      <c r="K69" s="211"/>
      <c r="L69" s="235"/>
    </row>
    <row r="70" spans="1:12" x14ac:dyDescent="0.2">
      <c r="A70" s="366"/>
      <c r="B70" s="71"/>
      <c r="C70" s="88"/>
      <c r="D70" s="210"/>
      <c r="E70" s="211"/>
      <c r="F70" s="231"/>
      <c r="G70" s="232"/>
      <c r="H70" s="233"/>
      <c r="I70" s="211"/>
      <c r="J70" s="370"/>
      <c r="K70" s="211"/>
      <c r="L70" s="235"/>
    </row>
    <row r="71" spans="1:12" x14ac:dyDescent="0.2">
      <c r="A71" s="371"/>
      <c r="B71" s="71"/>
      <c r="C71" s="88"/>
      <c r="D71" s="210"/>
      <c r="E71" s="211"/>
      <c r="F71" s="231"/>
      <c r="G71" s="232"/>
      <c r="H71" s="233"/>
      <c r="I71" s="211"/>
      <c r="J71" s="370"/>
      <c r="K71" s="211"/>
      <c r="L71" s="235"/>
    </row>
    <row r="72" spans="1:12" x14ac:dyDescent="0.2">
      <c r="A72" s="366"/>
      <c r="B72" s="71"/>
      <c r="C72" s="88"/>
      <c r="D72" s="210"/>
      <c r="E72" s="211"/>
      <c r="F72" s="231"/>
      <c r="G72" s="232"/>
      <c r="H72" s="233"/>
      <c r="I72" s="211"/>
      <c r="J72" s="370"/>
      <c r="K72" s="211"/>
      <c r="L72" s="235"/>
    </row>
    <row r="73" spans="1:12" x14ac:dyDescent="0.2">
      <c r="A73" s="371"/>
      <c r="B73" s="71"/>
      <c r="C73" s="88"/>
      <c r="D73" s="210"/>
      <c r="E73" s="211"/>
      <c r="F73" s="231"/>
      <c r="G73" s="232"/>
      <c r="H73" s="233"/>
      <c r="I73" s="211"/>
      <c r="J73" s="370"/>
      <c r="K73" s="211"/>
      <c r="L73" s="235"/>
    </row>
    <row r="74" spans="1:12" x14ac:dyDescent="0.2">
      <c r="A74" s="371"/>
      <c r="B74" s="71"/>
      <c r="C74" s="88"/>
      <c r="D74" s="210"/>
      <c r="E74" s="211"/>
      <c r="F74" s="231"/>
      <c r="G74" s="232"/>
      <c r="H74" s="233"/>
      <c r="I74" s="211"/>
      <c r="J74" s="370"/>
      <c r="K74" s="211"/>
      <c r="L74" s="235"/>
    </row>
    <row r="75" spans="1:12" x14ac:dyDescent="0.2">
      <c r="A75" s="367"/>
      <c r="B75" s="296"/>
      <c r="C75" s="297"/>
      <c r="D75" s="369"/>
      <c r="E75" s="299"/>
      <c r="F75" s="300"/>
      <c r="G75" s="301"/>
      <c r="H75" s="302"/>
      <c r="I75" s="299"/>
      <c r="J75" s="346"/>
      <c r="K75" s="299"/>
      <c r="L75" s="304"/>
    </row>
    <row r="76" spans="1:12" x14ac:dyDescent="0.2">
      <c r="A76" s="367"/>
      <c r="B76" s="296"/>
      <c r="C76" s="297"/>
      <c r="D76" s="369"/>
      <c r="E76" s="299"/>
      <c r="F76" s="300"/>
      <c r="G76" s="301"/>
      <c r="H76" s="302"/>
      <c r="I76" s="299"/>
      <c r="J76" s="346"/>
      <c r="K76" s="299"/>
      <c r="L76" s="304"/>
    </row>
    <row r="77" spans="1:12" x14ac:dyDescent="0.2">
      <c r="A77" s="367"/>
      <c r="B77" s="296"/>
      <c r="C77" s="297"/>
      <c r="D77" s="367"/>
      <c r="E77" s="368"/>
      <c r="F77" s="300"/>
      <c r="G77" s="301"/>
      <c r="H77" s="302"/>
      <c r="I77" s="299"/>
      <c r="J77" s="346"/>
      <c r="K77" s="299"/>
      <c r="L77" s="304"/>
    </row>
    <row r="78" spans="1:12" x14ac:dyDescent="0.2">
      <c r="A78" s="367"/>
      <c r="B78" s="296"/>
      <c r="C78" s="297"/>
      <c r="D78" s="369"/>
      <c r="E78" s="299"/>
      <c r="F78" s="300"/>
      <c r="G78" s="301"/>
      <c r="H78" s="302"/>
      <c r="I78" s="299"/>
      <c r="J78" s="346"/>
      <c r="K78" s="299"/>
      <c r="L78" s="304"/>
    </row>
    <row r="79" spans="1:12" x14ac:dyDescent="0.2">
      <c r="A79" s="367"/>
      <c r="B79" s="296"/>
      <c r="C79" s="297"/>
      <c r="D79" s="369"/>
      <c r="E79" s="299"/>
      <c r="F79" s="300"/>
      <c r="G79" s="301"/>
      <c r="H79" s="302"/>
      <c r="I79" s="299"/>
      <c r="J79" s="346"/>
      <c r="K79" s="299"/>
      <c r="L79" s="304"/>
    </row>
    <row r="80" spans="1:12" x14ac:dyDescent="0.2">
      <c r="A80" s="371"/>
      <c r="B80" s="71"/>
      <c r="C80" s="88"/>
      <c r="D80" s="210"/>
      <c r="E80" s="211"/>
      <c r="F80" s="231"/>
      <c r="G80" s="232"/>
      <c r="H80" s="233"/>
      <c r="I80" s="211"/>
      <c r="J80" s="370"/>
      <c r="K80" s="211"/>
      <c r="L80" s="235"/>
    </row>
    <row r="81" spans="1:12" x14ac:dyDescent="0.2">
      <c r="A81" s="366"/>
      <c r="B81" s="71"/>
      <c r="C81" s="88"/>
      <c r="D81" s="210"/>
      <c r="E81" s="211"/>
      <c r="F81" s="231"/>
      <c r="G81" s="232"/>
      <c r="H81" s="233"/>
      <c r="I81" s="211"/>
      <c r="J81" s="370"/>
      <c r="K81" s="211"/>
      <c r="L81" s="235"/>
    </row>
    <row r="82" spans="1:12" x14ac:dyDescent="0.2">
      <c r="A82" s="366"/>
      <c r="B82" s="71"/>
      <c r="C82" s="88"/>
      <c r="D82" s="210"/>
      <c r="E82" s="211"/>
      <c r="F82" s="231"/>
      <c r="G82" s="232"/>
      <c r="H82" s="233"/>
      <c r="I82" s="211"/>
      <c r="J82" s="370"/>
      <c r="K82" s="211"/>
      <c r="L82" s="235"/>
    </row>
    <row r="83" spans="1:12" x14ac:dyDescent="0.2">
      <c r="A83" s="180"/>
      <c r="B83" s="71"/>
      <c r="C83" s="88"/>
      <c r="D83" s="230"/>
      <c r="E83" s="211"/>
      <c r="F83" s="231"/>
      <c r="G83" s="232"/>
      <c r="H83" s="233"/>
      <c r="I83" s="211"/>
      <c r="J83" s="234"/>
      <c r="K83" s="211"/>
      <c r="L83" s="235"/>
    </row>
    <row r="84" spans="1:12" x14ac:dyDescent="0.2">
      <c r="A84" s="167"/>
      <c r="B84" s="71"/>
      <c r="C84" s="88"/>
      <c r="D84" s="230"/>
      <c r="E84" s="211"/>
      <c r="F84" s="231"/>
      <c r="G84" s="232"/>
      <c r="H84" s="233"/>
      <c r="I84" s="211"/>
      <c r="J84" s="234"/>
      <c r="K84" s="211"/>
      <c r="L84" s="235"/>
    </row>
    <row r="85" spans="1:12" x14ac:dyDescent="0.2">
      <c r="A85" s="167"/>
      <c r="B85" s="71"/>
      <c r="C85" s="88"/>
      <c r="D85" s="230"/>
      <c r="E85" s="211"/>
      <c r="F85" s="231"/>
      <c r="G85" s="232"/>
      <c r="H85" s="233"/>
      <c r="I85" s="211"/>
      <c r="J85" s="234"/>
      <c r="K85" s="211"/>
      <c r="L85" s="235"/>
    </row>
    <row r="86" spans="1:12" x14ac:dyDescent="0.2">
      <c r="A86" s="180"/>
      <c r="B86" s="71"/>
      <c r="C86" s="88"/>
      <c r="D86" s="230"/>
      <c r="E86" s="211"/>
      <c r="F86" s="231"/>
      <c r="G86" s="232"/>
      <c r="H86" s="233"/>
      <c r="I86" s="211"/>
      <c r="J86" s="234"/>
      <c r="K86" s="211"/>
      <c r="L86" s="235"/>
    </row>
    <row r="87" spans="1:12" x14ac:dyDescent="0.2">
      <c r="A87" s="174"/>
      <c r="B87" s="71"/>
      <c r="C87" s="88"/>
      <c r="D87" s="174"/>
      <c r="E87" s="211"/>
      <c r="F87" s="232"/>
      <c r="G87" s="232"/>
      <c r="H87" s="233"/>
      <c r="I87" s="211"/>
      <c r="J87" s="236"/>
      <c r="K87" s="211"/>
      <c r="L87" s="237"/>
    </row>
    <row r="88" spans="1:12" x14ac:dyDescent="0.2">
      <c r="A88" s="174"/>
      <c r="B88" s="71"/>
      <c r="C88" s="88"/>
      <c r="D88" s="174"/>
      <c r="E88" s="211"/>
      <c r="F88" s="232"/>
      <c r="G88" s="232"/>
      <c r="H88" s="233"/>
      <c r="I88" s="211"/>
      <c r="J88" s="236"/>
      <c r="K88" s="211"/>
      <c r="L88" s="237"/>
    </row>
    <row r="89" spans="1:12" ht="12.75" customHeight="1" x14ac:dyDescent="0.2">
      <c r="A89" s="180"/>
      <c r="B89" s="71"/>
      <c r="C89" s="88"/>
      <c r="D89" s="230"/>
      <c r="E89" s="211"/>
      <c r="F89" s="231"/>
      <c r="G89" s="232"/>
      <c r="H89" s="233"/>
      <c r="I89" s="211"/>
      <c r="J89" s="234"/>
      <c r="K89" s="211"/>
      <c r="L89" s="235"/>
    </row>
    <row r="90" spans="1:12" x14ac:dyDescent="0.2">
      <c r="A90" s="568" t="s">
        <v>1974</v>
      </c>
      <c r="B90" s="579"/>
      <c r="C90" s="579"/>
      <c r="D90" s="579"/>
      <c r="E90" s="579"/>
      <c r="F90" s="579"/>
      <c r="G90" s="579"/>
      <c r="H90" s="579"/>
      <c r="I90" s="579"/>
      <c r="J90" s="579"/>
      <c r="K90" s="579"/>
      <c r="L90" s="580"/>
    </row>
    <row r="91" spans="1:12" x14ac:dyDescent="0.2">
      <c r="A91" s="581"/>
      <c r="B91" s="582"/>
      <c r="C91" s="582"/>
      <c r="D91" s="582"/>
      <c r="E91" s="582"/>
      <c r="F91" s="582"/>
      <c r="G91" s="582"/>
      <c r="H91" s="582"/>
      <c r="I91" s="582"/>
      <c r="J91" s="582"/>
      <c r="K91" s="582"/>
      <c r="L91" s="583"/>
    </row>
    <row r="92" spans="1:12" x14ac:dyDescent="0.2">
      <c r="A92" s="362"/>
      <c r="B92" s="11"/>
      <c r="C92" s="79"/>
      <c r="D92" s="362"/>
      <c r="E92" s="207"/>
      <c r="F92" s="363"/>
      <c r="G92" s="363"/>
      <c r="H92" s="573"/>
      <c r="I92" s="573"/>
      <c r="J92" s="573"/>
      <c r="K92" s="573"/>
      <c r="L92" s="573"/>
    </row>
    <row r="93" spans="1:12" x14ac:dyDescent="0.2">
      <c r="A93" s="362"/>
      <c r="B93" s="11"/>
      <c r="C93" s="79"/>
      <c r="D93" s="362"/>
      <c r="E93" s="207"/>
      <c r="F93" s="363"/>
      <c r="G93" s="363"/>
      <c r="H93" s="573"/>
      <c r="I93" s="573"/>
      <c r="J93" s="573"/>
      <c r="K93" s="573"/>
      <c r="L93" s="573"/>
    </row>
    <row r="94" spans="1:12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1:12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</sheetData>
  <mergeCells count="5">
    <mergeCell ref="B1:L1"/>
    <mergeCell ref="A90:L91"/>
    <mergeCell ref="H92:L92"/>
    <mergeCell ref="H93:L93"/>
    <mergeCell ref="D7:F7"/>
  </mergeCells>
  <pageMargins left="0.1" right="0.1" top="0.25" bottom="0.1" header="0.3" footer="0.3"/>
  <pageSetup fitToHeight="0" pageOrder="overThenDown" orientation="landscape" horizontalDpi="1200" verticalDpi="1200"/>
  <headerFooter alignWithMargins="0"/>
  <rowBreaks count="1" manualBreakCount="1">
    <brk id="46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03"/>
  <sheetViews>
    <sheetView topLeftCell="A43" zoomScaleNormal="100" workbookViewId="0">
      <selection activeCell="L53" sqref="L53"/>
    </sheetView>
  </sheetViews>
  <sheetFormatPr defaultRowHeight="12.75" x14ac:dyDescent="0.2"/>
  <cols>
    <col min="1" max="1" width="11.42578125" customWidth="1"/>
    <col min="2" max="2" width="18.85546875" customWidth="1"/>
    <col min="3" max="3" width="7.28515625" customWidth="1"/>
    <col min="4" max="4" width="17.5703125" customWidth="1"/>
    <col min="5" max="5" width="18.7109375" customWidth="1"/>
    <col min="6" max="6" width="11.5703125" customWidth="1"/>
    <col min="7" max="7" width="11.7109375" customWidth="1"/>
    <col min="8" max="8" width="9" customWidth="1"/>
    <col min="9" max="9" width="7.140625" customWidth="1"/>
    <col min="10" max="10" width="9.7109375" customWidth="1"/>
    <col min="11" max="11" width="6.42578125" customWidth="1"/>
    <col min="12" max="12" width="6.7109375" customWidth="1"/>
  </cols>
  <sheetData>
    <row r="1" spans="1:12" ht="15.75" thickBot="1" x14ac:dyDescent="0.25">
      <c r="A1" s="387" t="s">
        <v>33</v>
      </c>
      <c r="B1" s="584" t="s">
        <v>2096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2" ht="12.75" customHeight="1" x14ac:dyDescent="0.2">
      <c r="A2" s="54" t="s">
        <v>0</v>
      </c>
      <c r="B2" s="54" t="s">
        <v>14</v>
      </c>
      <c r="C2" s="54" t="s">
        <v>1</v>
      </c>
      <c r="D2" s="54" t="s">
        <v>2</v>
      </c>
      <c r="E2" s="54" t="s">
        <v>3</v>
      </c>
      <c r="F2" s="54" t="s">
        <v>4</v>
      </c>
      <c r="G2" s="54" t="s">
        <v>6</v>
      </c>
      <c r="H2" s="54" t="s">
        <v>301</v>
      </c>
      <c r="I2" s="54" t="s">
        <v>302</v>
      </c>
      <c r="J2" s="54" t="s">
        <v>10</v>
      </c>
      <c r="K2" s="54" t="s">
        <v>12</v>
      </c>
      <c r="L2" s="9" t="s">
        <v>13</v>
      </c>
    </row>
    <row r="3" spans="1:12" x14ac:dyDescent="0.2">
      <c r="A3" s="241"/>
      <c r="B3" s="67"/>
      <c r="C3" s="7"/>
      <c r="D3" s="6"/>
      <c r="E3" s="6"/>
      <c r="F3" s="67" t="s">
        <v>5</v>
      </c>
      <c r="G3" s="6"/>
      <c r="H3" s="67" t="s">
        <v>303</v>
      </c>
      <c r="I3" s="67" t="s">
        <v>303</v>
      </c>
      <c r="J3" s="67" t="s">
        <v>474</v>
      </c>
      <c r="K3" s="6"/>
      <c r="L3" s="6"/>
    </row>
    <row r="4" spans="1:12" x14ac:dyDescent="0.2">
      <c r="A4" s="58"/>
      <c r="B4" s="5"/>
      <c r="C4" s="8"/>
      <c r="D4" s="5"/>
      <c r="E4" s="5"/>
      <c r="F4" s="5"/>
      <c r="G4" s="5"/>
      <c r="H4" s="5"/>
      <c r="I4" s="5"/>
      <c r="J4" s="58" t="s">
        <v>473</v>
      </c>
      <c r="K4" s="5"/>
      <c r="L4" s="5"/>
    </row>
    <row r="5" spans="1:12" x14ac:dyDescent="0.2">
      <c r="A5" s="299" t="s">
        <v>2097</v>
      </c>
      <c r="B5" s="296" t="s">
        <v>2100</v>
      </c>
      <c r="C5" s="297">
        <v>43766</v>
      </c>
      <c r="D5" s="299" t="s">
        <v>2103</v>
      </c>
      <c r="E5" s="299" t="s">
        <v>2105</v>
      </c>
      <c r="F5" s="301">
        <v>951000</v>
      </c>
      <c r="G5" s="301">
        <v>1072500</v>
      </c>
      <c r="H5" s="302">
        <v>231.89</v>
      </c>
      <c r="I5" s="299">
        <v>228</v>
      </c>
      <c r="J5" s="388">
        <v>4171</v>
      </c>
      <c r="K5" s="299">
        <v>55</v>
      </c>
      <c r="L5" s="311">
        <v>1.1299999999999999</v>
      </c>
    </row>
    <row r="6" spans="1:12" x14ac:dyDescent="0.2">
      <c r="A6" s="299" t="s">
        <v>2098</v>
      </c>
      <c r="B6" s="296" t="s">
        <v>2101</v>
      </c>
      <c r="C6" s="297"/>
      <c r="D6" s="299" t="s">
        <v>2104</v>
      </c>
      <c r="E6" s="299" t="s">
        <v>2106</v>
      </c>
      <c r="F6" s="301"/>
      <c r="G6" s="301"/>
      <c r="H6" s="302"/>
      <c r="I6" s="299"/>
      <c r="J6" s="388">
        <v>4101</v>
      </c>
      <c r="K6" s="299"/>
      <c r="L6" s="311"/>
    </row>
    <row r="7" spans="1:12" x14ac:dyDescent="0.2">
      <c r="A7" s="299" t="s">
        <v>2099</v>
      </c>
      <c r="B7" s="296" t="s">
        <v>2102</v>
      </c>
      <c r="C7" s="297"/>
      <c r="D7" s="299"/>
      <c r="E7" s="299"/>
      <c r="F7" s="301"/>
      <c r="G7" s="301"/>
      <c r="H7" s="302"/>
      <c r="I7" s="299"/>
      <c r="J7" s="388"/>
      <c r="K7" s="299"/>
      <c r="L7" s="311"/>
    </row>
    <row r="8" spans="1:12" x14ac:dyDescent="0.2">
      <c r="A8" s="299" t="s">
        <v>63</v>
      </c>
      <c r="B8" s="296" t="s">
        <v>159</v>
      </c>
      <c r="C8" s="297"/>
      <c r="D8" s="299"/>
      <c r="E8" s="299"/>
      <c r="F8" s="301"/>
      <c r="G8" s="301"/>
      <c r="H8" s="302"/>
      <c r="I8" s="299"/>
      <c r="J8" s="388"/>
      <c r="K8" s="299"/>
      <c r="L8" s="311"/>
    </row>
    <row r="9" spans="1:12" x14ac:dyDescent="0.2">
      <c r="A9" s="299"/>
      <c r="B9" s="296"/>
      <c r="C9" s="297"/>
      <c r="D9" s="299"/>
      <c r="E9" s="299"/>
      <c r="F9" s="301"/>
      <c r="G9" s="301"/>
      <c r="H9" s="302"/>
      <c r="I9" s="299"/>
      <c r="J9" s="388"/>
      <c r="K9" s="299"/>
      <c r="L9" s="311"/>
    </row>
    <row r="10" spans="1:12" x14ac:dyDescent="0.2">
      <c r="A10" s="299" t="s">
        <v>2107</v>
      </c>
      <c r="B10" s="306" t="s">
        <v>2108</v>
      </c>
      <c r="C10" s="297">
        <v>43776</v>
      </c>
      <c r="D10" s="299" t="s">
        <v>2110</v>
      </c>
      <c r="E10" s="299" t="s">
        <v>325</v>
      </c>
      <c r="F10" s="301">
        <v>1500000</v>
      </c>
      <c r="G10" s="301">
        <v>1538600</v>
      </c>
      <c r="H10" s="302">
        <v>344.03</v>
      </c>
      <c r="I10" s="299">
        <v>324.73</v>
      </c>
      <c r="J10" s="388">
        <v>4586</v>
      </c>
      <c r="K10" s="299" t="s">
        <v>1168</v>
      </c>
      <c r="L10" s="311">
        <v>1.03</v>
      </c>
    </row>
    <row r="11" spans="1:12" x14ac:dyDescent="0.2">
      <c r="A11" s="299" t="s">
        <v>2109</v>
      </c>
      <c r="B11" s="306"/>
      <c r="C11" s="297"/>
      <c r="D11" s="299" t="s">
        <v>2111</v>
      </c>
      <c r="E11" s="299" t="s">
        <v>326</v>
      </c>
      <c r="F11" s="301"/>
      <c r="G11" s="301"/>
      <c r="H11" s="302"/>
      <c r="I11" s="299"/>
      <c r="J11" s="388">
        <v>4360</v>
      </c>
      <c r="K11" s="299"/>
      <c r="L11" s="311"/>
    </row>
    <row r="12" spans="1:12" x14ac:dyDescent="0.2">
      <c r="A12" s="299" t="s">
        <v>61</v>
      </c>
      <c r="B12" s="306" t="s">
        <v>270</v>
      </c>
      <c r="C12" s="297"/>
      <c r="D12" s="299" t="s">
        <v>2112</v>
      </c>
      <c r="E12" s="299" t="s">
        <v>2112</v>
      </c>
      <c r="F12" s="301"/>
      <c r="G12" s="301"/>
      <c r="H12" s="302"/>
      <c r="I12" s="299"/>
      <c r="J12" s="388"/>
      <c r="K12" s="299"/>
      <c r="L12" s="311"/>
    </row>
    <row r="13" spans="1:12" x14ac:dyDescent="0.2">
      <c r="A13" s="299"/>
      <c r="B13" s="296"/>
      <c r="C13" s="297"/>
      <c r="D13" s="299"/>
      <c r="E13" s="299"/>
      <c r="F13" s="301"/>
      <c r="G13" s="301"/>
      <c r="H13" s="302"/>
      <c r="I13" s="299"/>
      <c r="J13" s="388"/>
      <c r="K13" s="299"/>
      <c r="L13" s="311"/>
    </row>
    <row r="14" spans="1:12" x14ac:dyDescent="0.2">
      <c r="A14" s="299" t="s">
        <v>2115</v>
      </c>
      <c r="B14" s="296" t="s">
        <v>2118</v>
      </c>
      <c r="C14" s="297">
        <v>43777</v>
      </c>
      <c r="D14" s="299" t="s">
        <v>2113</v>
      </c>
      <c r="E14" s="299" t="s">
        <v>325</v>
      </c>
      <c r="F14" s="301">
        <v>1159600</v>
      </c>
      <c r="G14" s="301">
        <v>915500</v>
      </c>
      <c r="H14" s="302">
        <v>204.09</v>
      </c>
      <c r="I14" s="299">
        <v>194.09</v>
      </c>
      <c r="J14" s="388">
        <v>5959</v>
      </c>
      <c r="K14" s="299">
        <v>56</v>
      </c>
      <c r="L14" s="311">
        <v>0.79</v>
      </c>
    </row>
    <row r="15" spans="1:12" x14ac:dyDescent="0.2">
      <c r="A15" s="299" t="s">
        <v>2116</v>
      </c>
      <c r="B15" s="296" t="s">
        <v>397</v>
      </c>
      <c r="C15" s="297"/>
      <c r="D15" s="299" t="s">
        <v>2114</v>
      </c>
      <c r="E15" s="299" t="s">
        <v>326</v>
      </c>
      <c r="F15" s="301"/>
      <c r="G15" s="301"/>
      <c r="H15" s="302"/>
      <c r="I15" s="299"/>
      <c r="J15" s="388">
        <v>5682</v>
      </c>
      <c r="K15" s="299">
        <v>55</v>
      </c>
      <c r="L15" s="311"/>
    </row>
    <row r="16" spans="1:12" x14ac:dyDescent="0.2">
      <c r="A16" s="299" t="s">
        <v>61</v>
      </c>
      <c r="B16" s="296" t="s">
        <v>2117</v>
      </c>
      <c r="C16" s="297"/>
      <c r="D16" s="299" t="s">
        <v>2112</v>
      </c>
      <c r="E16" s="299" t="s">
        <v>2112</v>
      </c>
      <c r="F16" s="301"/>
      <c r="G16" s="301"/>
      <c r="H16" s="302"/>
      <c r="I16" s="299"/>
      <c r="J16" s="388"/>
      <c r="K16" s="299"/>
      <c r="L16" s="311"/>
    </row>
    <row r="17" spans="1:12" x14ac:dyDescent="0.2">
      <c r="A17" s="299"/>
      <c r="B17" s="296"/>
      <c r="C17" s="297"/>
      <c r="D17" s="299"/>
      <c r="E17" s="299"/>
      <c r="F17" s="301"/>
      <c r="G17" s="301"/>
      <c r="H17" s="302"/>
      <c r="I17" s="299"/>
      <c r="J17" s="388"/>
      <c r="K17" s="299"/>
      <c r="L17" s="311"/>
    </row>
    <row r="18" spans="1:12" x14ac:dyDescent="0.2">
      <c r="A18" s="211" t="s">
        <v>2119</v>
      </c>
      <c r="B18" s="71" t="s">
        <v>490</v>
      </c>
      <c r="C18" s="88">
        <v>43795</v>
      </c>
      <c r="D18" s="211" t="s">
        <v>2025</v>
      </c>
      <c r="E18" s="211" t="s">
        <v>246</v>
      </c>
      <c r="F18" s="232">
        <v>410000</v>
      </c>
      <c r="G18" s="232">
        <v>410000</v>
      </c>
      <c r="H18" s="233">
        <v>90.77</v>
      </c>
      <c r="I18" s="211">
        <v>87.17</v>
      </c>
      <c r="J18" s="389">
        <v>4703</v>
      </c>
      <c r="K18" s="211">
        <v>54</v>
      </c>
      <c r="L18" s="237">
        <v>1</v>
      </c>
    </row>
    <row r="19" spans="1:12" x14ac:dyDescent="0.2">
      <c r="A19" s="211" t="s">
        <v>269</v>
      </c>
      <c r="B19" s="71" t="s">
        <v>2120</v>
      </c>
      <c r="C19" s="88"/>
      <c r="D19" s="211"/>
      <c r="E19" s="211"/>
      <c r="F19" s="232"/>
      <c r="G19" s="232"/>
      <c r="H19" s="233"/>
      <c r="I19" s="211"/>
      <c r="J19" s="389">
        <v>4517</v>
      </c>
      <c r="K19" s="211"/>
      <c r="L19" s="237"/>
    </row>
    <row r="20" spans="1:12" x14ac:dyDescent="0.2">
      <c r="A20" s="299"/>
      <c r="B20" s="296"/>
      <c r="C20" s="297"/>
      <c r="D20" s="299"/>
      <c r="E20" s="299"/>
      <c r="F20" s="301"/>
      <c r="G20" s="301"/>
      <c r="H20" s="302"/>
      <c r="I20" s="299"/>
      <c r="J20" s="388"/>
      <c r="K20" s="299"/>
      <c r="L20" s="311"/>
    </row>
    <row r="21" spans="1:12" s="323" customFormat="1" x14ac:dyDescent="0.2">
      <c r="A21" s="211" t="s">
        <v>2121</v>
      </c>
      <c r="B21" s="71" t="s">
        <v>2123</v>
      </c>
      <c r="C21" s="88">
        <v>43802</v>
      </c>
      <c r="D21" s="211" t="s">
        <v>2125</v>
      </c>
      <c r="E21" s="211" t="s">
        <v>349</v>
      </c>
      <c r="F21" s="232">
        <v>1745389</v>
      </c>
      <c r="G21" s="232">
        <v>1407800</v>
      </c>
      <c r="H21" s="233">
        <v>320</v>
      </c>
      <c r="I21" s="211">
        <v>291.60000000000002</v>
      </c>
      <c r="J21" s="389">
        <v>5880</v>
      </c>
      <c r="K21" s="211">
        <v>68</v>
      </c>
      <c r="L21" s="237">
        <v>0.81</v>
      </c>
    </row>
    <row r="22" spans="1:12" x14ac:dyDescent="0.2">
      <c r="A22" s="211" t="s">
        <v>2122</v>
      </c>
      <c r="B22" s="71" t="s">
        <v>2124</v>
      </c>
      <c r="C22" s="88"/>
      <c r="D22" s="211" t="s">
        <v>2126</v>
      </c>
      <c r="E22" s="211"/>
      <c r="F22" s="232"/>
      <c r="G22" s="232"/>
      <c r="H22" s="233"/>
      <c r="I22" s="211"/>
      <c r="J22" s="389">
        <v>5441</v>
      </c>
      <c r="K22" s="211">
        <v>53</v>
      </c>
      <c r="L22" s="237"/>
    </row>
    <row r="23" spans="1:12" x14ac:dyDescent="0.2">
      <c r="A23" s="211" t="s">
        <v>64</v>
      </c>
      <c r="B23" s="71"/>
      <c r="C23" s="88"/>
      <c r="D23" s="211"/>
      <c r="E23" s="211"/>
      <c r="F23" s="232"/>
      <c r="G23" s="232"/>
      <c r="H23" s="233"/>
      <c r="I23" s="211"/>
      <c r="J23" s="389"/>
      <c r="K23" s="211"/>
      <c r="L23" s="237"/>
    </row>
    <row r="24" spans="1:12" x14ac:dyDescent="0.2">
      <c r="A24" s="299"/>
      <c r="B24" s="296"/>
      <c r="C24" s="297"/>
      <c r="D24" s="299"/>
      <c r="E24" s="299"/>
      <c r="F24" s="301"/>
      <c r="G24" s="301"/>
      <c r="H24" s="302"/>
      <c r="I24" s="299"/>
      <c r="J24" s="388"/>
      <c r="K24" s="299"/>
      <c r="L24" s="311"/>
    </row>
    <row r="25" spans="1:12" x14ac:dyDescent="0.2">
      <c r="A25" s="299" t="s">
        <v>2127</v>
      </c>
      <c r="B25" s="296" t="s">
        <v>2129</v>
      </c>
      <c r="C25" s="297">
        <v>43700</v>
      </c>
      <c r="D25" s="299" t="s">
        <v>2132</v>
      </c>
      <c r="E25" s="299" t="s">
        <v>523</v>
      </c>
      <c r="F25" s="301">
        <v>435000</v>
      </c>
      <c r="G25" s="301">
        <v>543200</v>
      </c>
      <c r="H25" s="302">
        <v>124.22</v>
      </c>
      <c r="I25" s="299">
        <v>114.7</v>
      </c>
      <c r="J25" s="388">
        <v>3760</v>
      </c>
      <c r="K25" s="299">
        <v>54</v>
      </c>
      <c r="L25" s="311">
        <v>1.25</v>
      </c>
    </row>
    <row r="26" spans="1:12" x14ac:dyDescent="0.2">
      <c r="A26" s="299" t="s">
        <v>2128</v>
      </c>
      <c r="B26" s="296" t="s">
        <v>2130</v>
      </c>
      <c r="C26" s="297"/>
      <c r="D26" s="299"/>
      <c r="E26" s="299"/>
      <c r="F26" s="301"/>
      <c r="G26" s="301"/>
      <c r="H26" s="302"/>
      <c r="I26" s="299"/>
      <c r="J26" s="388">
        <v>3502</v>
      </c>
      <c r="K26" s="299">
        <v>58</v>
      </c>
      <c r="L26" s="311"/>
    </row>
    <row r="27" spans="1:12" x14ac:dyDescent="0.2">
      <c r="A27" s="299" t="s">
        <v>65</v>
      </c>
      <c r="B27" s="296" t="s">
        <v>2131</v>
      </c>
      <c r="C27" s="297"/>
      <c r="D27" s="299"/>
      <c r="E27" s="299"/>
      <c r="F27" s="301"/>
      <c r="G27" s="301"/>
      <c r="H27" s="302"/>
      <c r="I27" s="299"/>
      <c r="J27" s="388"/>
      <c r="K27" s="299"/>
      <c r="L27" s="311"/>
    </row>
    <row r="28" spans="1:12" x14ac:dyDescent="0.2">
      <c r="A28" s="299"/>
      <c r="B28" s="296"/>
      <c r="C28" s="297"/>
      <c r="D28" s="299"/>
      <c r="E28" s="299"/>
      <c r="F28" s="301"/>
      <c r="G28" s="301"/>
      <c r="H28" s="302"/>
      <c r="I28" s="299"/>
      <c r="J28" s="388"/>
      <c r="K28" s="299"/>
      <c r="L28" s="311"/>
    </row>
    <row r="29" spans="1:12" x14ac:dyDescent="0.2">
      <c r="A29" s="211" t="s">
        <v>2133</v>
      </c>
      <c r="B29" s="71" t="s">
        <v>2134</v>
      </c>
      <c r="C29" s="88">
        <v>43816</v>
      </c>
      <c r="D29" s="211" t="s">
        <v>2138</v>
      </c>
      <c r="E29" s="211" t="s">
        <v>2136</v>
      </c>
      <c r="F29" s="232">
        <v>454000</v>
      </c>
      <c r="G29" s="232">
        <v>407600</v>
      </c>
      <c r="H29" s="233">
        <v>91.65</v>
      </c>
      <c r="I29" s="211">
        <v>86.65</v>
      </c>
      <c r="J29" s="389">
        <v>5239</v>
      </c>
      <c r="K29" s="211">
        <v>59</v>
      </c>
      <c r="L29" s="237">
        <v>0.9</v>
      </c>
    </row>
    <row r="30" spans="1:12" x14ac:dyDescent="0.2">
      <c r="A30" s="211" t="s">
        <v>65</v>
      </c>
      <c r="B30" s="71" t="s">
        <v>2135</v>
      </c>
      <c r="C30" s="88"/>
      <c r="D30" s="211" t="s">
        <v>2139</v>
      </c>
      <c r="E30" s="211" t="s">
        <v>2137</v>
      </c>
      <c r="F30" s="232"/>
      <c r="G30" s="232"/>
      <c r="H30" s="233"/>
      <c r="I30" s="211"/>
      <c r="J30" s="389">
        <v>4954</v>
      </c>
      <c r="K30" s="211"/>
      <c r="L30" s="237"/>
    </row>
    <row r="31" spans="1:12" x14ac:dyDescent="0.2">
      <c r="A31" s="211"/>
      <c r="B31" s="71"/>
      <c r="C31" s="88"/>
      <c r="D31" s="211"/>
      <c r="E31" s="211"/>
      <c r="F31" s="232"/>
      <c r="G31" s="232"/>
      <c r="H31" s="233"/>
      <c r="I31" s="211"/>
      <c r="J31" s="389"/>
      <c r="K31" s="211"/>
      <c r="L31" s="237"/>
    </row>
    <row r="32" spans="1:12" x14ac:dyDescent="0.2">
      <c r="A32" s="211" t="s">
        <v>2140</v>
      </c>
      <c r="B32" s="71" t="s">
        <v>2143</v>
      </c>
      <c r="C32" s="88">
        <v>43816</v>
      </c>
      <c r="D32" s="211" t="s">
        <v>2138</v>
      </c>
      <c r="E32" s="211" t="s">
        <v>2141</v>
      </c>
      <c r="F32" s="232">
        <v>430000</v>
      </c>
      <c r="G32" s="232">
        <v>372400</v>
      </c>
      <c r="H32" s="233">
        <v>80</v>
      </c>
      <c r="I32" s="211">
        <v>79</v>
      </c>
      <c r="J32" s="389">
        <v>5443</v>
      </c>
      <c r="K32" s="211">
        <v>56</v>
      </c>
      <c r="L32" s="237">
        <v>0.87</v>
      </c>
    </row>
    <row r="33" spans="1:12" x14ac:dyDescent="0.2">
      <c r="A33" s="211" t="s">
        <v>65</v>
      </c>
      <c r="B33" s="71" t="s">
        <v>2144</v>
      </c>
      <c r="C33" s="88"/>
      <c r="D33" s="211" t="s">
        <v>2139</v>
      </c>
      <c r="E33" s="211" t="s">
        <v>2142</v>
      </c>
      <c r="F33" s="232"/>
      <c r="G33" s="232"/>
      <c r="H33" s="233"/>
      <c r="I33" s="211"/>
      <c r="J33" s="389">
        <v>5375</v>
      </c>
      <c r="K33" s="211"/>
      <c r="L33" s="237"/>
    </row>
    <row r="34" spans="1:12" x14ac:dyDescent="0.2">
      <c r="A34" s="299"/>
      <c r="B34" s="296"/>
      <c r="C34" s="297"/>
      <c r="D34" s="299"/>
      <c r="E34" s="299"/>
      <c r="F34" s="301"/>
      <c r="G34" s="301"/>
      <c r="H34" s="302"/>
      <c r="I34" s="299"/>
      <c r="J34" s="388"/>
      <c r="K34" s="299"/>
      <c r="L34" s="311"/>
    </row>
    <row r="35" spans="1:12" x14ac:dyDescent="0.2">
      <c r="A35" s="299" t="s">
        <v>2145</v>
      </c>
      <c r="B35" s="296" t="s">
        <v>2146</v>
      </c>
      <c r="C35" s="297">
        <v>43829</v>
      </c>
      <c r="D35" s="299" t="s">
        <v>2147</v>
      </c>
      <c r="E35" s="299" t="s">
        <v>1302</v>
      </c>
      <c r="F35" s="301">
        <v>300000</v>
      </c>
      <c r="G35" s="301">
        <v>548800</v>
      </c>
      <c r="H35" s="302">
        <v>159.77000000000001</v>
      </c>
      <c r="I35" s="299">
        <v>108.6</v>
      </c>
      <c r="J35" s="388">
        <v>2413</v>
      </c>
      <c r="K35" s="299">
        <v>53</v>
      </c>
      <c r="L35" s="311">
        <v>1.83</v>
      </c>
    </row>
    <row r="36" spans="1:12" x14ac:dyDescent="0.2">
      <c r="A36" s="299" t="s">
        <v>184</v>
      </c>
      <c r="B36" s="296" t="s">
        <v>2052</v>
      </c>
      <c r="C36" s="297"/>
      <c r="D36" s="299"/>
      <c r="E36" s="299"/>
      <c r="F36" s="301"/>
      <c r="G36" s="301"/>
      <c r="H36" s="302"/>
      <c r="I36" s="299"/>
      <c r="J36" s="388">
        <v>1878</v>
      </c>
      <c r="K36" s="299"/>
      <c r="L36" s="311"/>
    </row>
    <row r="37" spans="1:12" x14ac:dyDescent="0.2">
      <c r="A37" s="299"/>
      <c r="B37" s="296"/>
      <c r="C37" s="297"/>
      <c r="D37" s="299"/>
      <c r="E37" s="299"/>
      <c r="F37" s="301"/>
      <c r="G37" s="301"/>
      <c r="H37" s="302"/>
      <c r="I37" s="299"/>
      <c r="J37" s="388"/>
      <c r="K37" s="299"/>
      <c r="L37" s="311"/>
    </row>
    <row r="38" spans="1:12" x14ac:dyDescent="0.2">
      <c r="A38" s="211" t="s">
        <v>2148</v>
      </c>
      <c r="B38" s="71" t="s">
        <v>2149</v>
      </c>
      <c r="C38" s="88">
        <v>43836</v>
      </c>
      <c r="D38" s="211" t="s">
        <v>2151</v>
      </c>
      <c r="E38" s="211" t="s">
        <v>1660</v>
      </c>
      <c r="F38" s="232">
        <v>400000</v>
      </c>
      <c r="G38" s="232">
        <v>353400</v>
      </c>
      <c r="H38" s="233">
        <v>80</v>
      </c>
      <c r="I38" s="211">
        <v>74.2</v>
      </c>
      <c r="J38" s="389">
        <v>5372</v>
      </c>
      <c r="K38" s="211">
        <v>64</v>
      </c>
      <c r="L38" s="237">
        <v>0.88</v>
      </c>
    </row>
    <row r="39" spans="1:12" x14ac:dyDescent="0.2">
      <c r="A39" s="211" t="s">
        <v>64</v>
      </c>
      <c r="B39" s="71" t="s">
        <v>2150</v>
      </c>
      <c r="C39" s="88"/>
      <c r="D39" s="211"/>
      <c r="E39" s="211" t="s">
        <v>2045</v>
      </c>
      <c r="F39" s="232"/>
      <c r="G39" s="232"/>
      <c r="H39" s="233"/>
      <c r="I39" s="211"/>
      <c r="J39" s="389">
        <v>5000</v>
      </c>
      <c r="K39" s="211"/>
      <c r="L39" s="237"/>
    </row>
    <row r="40" spans="1:12" x14ac:dyDescent="0.2">
      <c r="A40" s="299"/>
      <c r="B40" s="296"/>
      <c r="C40" s="297"/>
      <c r="D40" s="299"/>
      <c r="E40" s="299"/>
      <c r="F40" s="301"/>
      <c r="G40" s="301"/>
      <c r="H40" s="302"/>
      <c r="I40" s="299"/>
      <c r="J40" s="388"/>
      <c r="K40" s="299"/>
      <c r="L40" s="311"/>
    </row>
    <row r="41" spans="1:12" x14ac:dyDescent="0.2">
      <c r="A41" s="299" t="s">
        <v>2152</v>
      </c>
      <c r="B41" s="296" t="s">
        <v>2153</v>
      </c>
      <c r="C41" s="297">
        <v>43899</v>
      </c>
      <c r="D41" s="299" t="s">
        <v>2155</v>
      </c>
      <c r="E41" s="299" t="s">
        <v>1841</v>
      </c>
      <c r="F41" s="301">
        <v>498718</v>
      </c>
      <c r="G41" s="301">
        <v>551500</v>
      </c>
      <c r="H41" s="302">
        <v>127.13</v>
      </c>
      <c r="I41" s="299">
        <v>115.53</v>
      </c>
      <c r="J41" s="388">
        <v>4248</v>
      </c>
      <c r="K41" s="299">
        <v>52</v>
      </c>
      <c r="L41" s="311">
        <v>1.1100000000000001</v>
      </c>
    </row>
    <row r="42" spans="1:12" x14ac:dyDescent="0.2">
      <c r="A42" s="299" t="s">
        <v>25</v>
      </c>
      <c r="B42" s="296" t="s">
        <v>2154</v>
      </c>
      <c r="C42" s="297"/>
      <c r="D42" s="299"/>
      <c r="E42" s="299"/>
      <c r="F42" s="301"/>
      <c r="G42" s="301"/>
      <c r="H42" s="302"/>
      <c r="I42" s="299"/>
      <c r="J42" s="388">
        <v>3923</v>
      </c>
      <c r="K42" s="299"/>
      <c r="L42" s="311"/>
    </row>
    <row r="43" spans="1:12" x14ac:dyDescent="0.2">
      <c r="A43" s="299"/>
      <c r="B43" s="296"/>
      <c r="C43" s="297"/>
      <c r="D43" s="299"/>
      <c r="E43" s="299"/>
      <c r="F43" s="301"/>
      <c r="G43" s="301"/>
      <c r="H43" s="302"/>
      <c r="I43" s="299"/>
      <c r="J43" s="388"/>
      <c r="K43" s="299"/>
      <c r="L43" s="311"/>
    </row>
    <row r="44" spans="1:12" x14ac:dyDescent="0.2">
      <c r="A44" s="299" t="s">
        <v>2156</v>
      </c>
      <c r="B44" s="296" t="s">
        <v>2157</v>
      </c>
      <c r="C44" s="297">
        <v>43899</v>
      </c>
      <c r="D44" s="299" t="s">
        <v>2155</v>
      </c>
      <c r="E44" s="299" t="s">
        <v>2158</v>
      </c>
      <c r="F44" s="301">
        <v>140625</v>
      </c>
      <c r="G44" s="301">
        <v>139300</v>
      </c>
      <c r="H44" s="302">
        <v>30</v>
      </c>
      <c r="I44" s="299">
        <v>29.62</v>
      </c>
      <c r="J44" s="388">
        <v>4748</v>
      </c>
      <c r="K44" s="299">
        <v>52</v>
      </c>
      <c r="L44" s="311">
        <v>0.99</v>
      </c>
    </row>
    <row r="45" spans="1:12" x14ac:dyDescent="0.2">
      <c r="A45" s="299" t="s">
        <v>25</v>
      </c>
      <c r="B45" s="296" t="s">
        <v>2154</v>
      </c>
      <c r="C45" s="297"/>
      <c r="D45" s="299"/>
      <c r="E45" s="299"/>
      <c r="F45" s="301"/>
      <c r="G45" s="301"/>
      <c r="H45" s="302"/>
      <c r="I45" s="299"/>
      <c r="J45" s="388">
        <v>4688</v>
      </c>
      <c r="K45" s="299"/>
      <c r="L45" s="311"/>
    </row>
    <row r="46" spans="1:12" x14ac:dyDescent="0.2">
      <c r="A46" s="299"/>
      <c r="B46" s="296"/>
      <c r="C46" s="297"/>
      <c r="D46" s="299"/>
      <c r="E46" s="299"/>
      <c r="F46" s="301"/>
      <c r="G46" s="301"/>
      <c r="H46" s="302"/>
      <c r="I46" s="299"/>
      <c r="J46" s="388"/>
      <c r="K46" s="299"/>
      <c r="L46" s="311"/>
    </row>
    <row r="47" spans="1:12" x14ac:dyDescent="0.2">
      <c r="A47" s="299" t="s">
        <v>2159</v>
      </c>
      <c r="B47" s="296" t="s">
        <v>2160</v>
      </c>
      <c r="C47" s="297">
        <v>43956</v>
      </c>
      <c r="D47" s="299" t="s">
        <v>2163</v>
      </c>
      <c r="E47" s="299" t="s">
        <v>2162</v>
      </c>
      <c r="F47" s="301">
        <v>300000</v>
      </c>
      <c r="G47" s="301">
        <v>313900</v>
      </c>
      <c r="H47" s="302">
        <v>75</v>
      </c>
      <c r="I47" s="299">
        <v>74.5</v>
      </c>
      <c r="J47" s="388">
        <v>4027</v>
      </c>
      <c r="K47" s="299">
        <v>40</v>
      </c>
      <c r="L47" s="311">
        <v>1.04</v>
      </c>
    </row>
    <row r="48" spans="1:12" x14ac:dyDescent="0.2">
      <c r="A48" s="360" t="s">
        <v>19</v>
      </c>
      <c r="B48" s="296" t="s">
        <v>2161</v>
      </c>
      <c r="C48" s="297"/>
      <c r="D48" s="299"/>
      <c r="E48" s="299"/>
      <c r="F48" s="301"/>
      <c r="G48" s="301"/>
      <c r="H48" s="302"/>
      <c r="I48" s="299"/>
      <c r="J48" s="388">
        <v>4000</v>
      </c>
      <c r="K48" s="299"/>
      <c r="L48" s="311"/>
    </row>
    <row r="49" spans="1:12" x14ac:dyDescent="0.2">
      <c r="A49" s="299"/>
      <c r="B49" s="296"/>
      <c r="C49" s="297"/>
      <c r="D49" s="299"/>
      <c r="E49" s="299"/>
      <c r="F49" s="301"/>
      <c r="G49" s="301"/>
      <c r="H49" s="302"/>
      <c r="I49" s="299"/>
      <c r="J49" s="388"/>
      <c r="K49" s="299"/>
      <c r="L49" s="311"/>
    </row>
    <row r="50" spans="1:12" x14ac:dyDescent="0.2">
      <c r="A50" s="299" t="s">
        <v>2164</v>
      </c>
      <c r="B50" s="296" t="s">
        <v>1617</v>
      </c>
      <c r="C50" s="297">
        <v>43992</v>
      </c>
      <c r="D50" s="299" t="s">
        <v>2166</v>
      </c>
      <c r="E50" s="299" t="s">
        <v>2167</v>
      </c>
      <c r="F50" s="301">
        <v>310000</v>
      </c>
      <c r="G50" s="301">
        <v>293500</v>
      </c>
      <c r="H50" s="302">
        <v>80</v>
      </c>
      <c r="I50" s="299">
        <v>66.400000000000006</v>
      </c>
      <c r="J50" s="388">
        <v>4523</v>
      </c>
      <c r="K50" s="299">
        <v>55</v>
      </c>
      <c r="L50" s="311">
        <v>0.95</v>
      </c>
    </row>
    <row r="51" spans="1:12" x14ac:dyDescent="0.2">
      <c r="A51" s="299" t="s">
        <v>25</v>
      </c>
      <c r="B51" s="296" t="s">
        <v>2165</v>
      </c>
      <c r="C51" s="297"/>
      <c r="D51" s="299"/>
      <c r="E51" s="299"/>
      <c r="F51" s="301"/>
      <c r="G51" s="301"/>
      <c r="H51" s="302"/>
      <c r="I51" s="299"/>
      <c r="J51" s="388">
        <v>3875</v>
      </c>
      <c r="K51" s="299"/>
      <c r="L51" s="311"/>
    </row>
    <row r="52" spans="1:12" x14ac:dyDescent="0.2">
      <c r="A52" s="299"/>
      <c r="B52" s="296"/>
      <c r="C52" s="297"/>
      <c r="D52" s="299"/>
      <c r="E52" s="299"/>
      <c r="F52" s="301"/>
      <c r="G52" s="301"/>
      <c r="H52" s="302"/>
      <c r="I52" s="299"/>
      <c r="J52" s="388"/>
      <c r="K52" s="299"/>
      <c r="L52" s="311"/>
    </row>
    <row r="53" spans="1:12" x14ac:dyDescent="0.2">
      <c r="A53" s="211" t="s">
        <v>2168</v>
      </c>
      <c r="B53" s="71" t="s">
        <v>2169</v>
      </c>
      <c r="C53" s="88">
        <v>43992</v>
      </c>
      <c r="D53" s="211" t="s">
        <v>2173</v>
      </c>
      <c r="E53" s="211" t="s">
        <v>1506</v>
      </c>
      <c r="F53" s="232">
        <v>437400</v>
      </c>
      <c r="G53" s="232">
        <v>416200</v>
      </c>
      <c r="H53" s="233">
        <v>102</v>
      </c>
      <c r="I53" s="211">
        <v>87</v>
      </c>
      <c r="J53" s="389">
        <v>4948</v>
      </c>
      <c r="K53" s="211">
        <v>63</v>
      </c>
      <c r="L53" s="237">
        <v>0.95</v>
      </c>
    </row>
    <row r="54" spans="1:12" x14ac:dyDescent="0.2">
      <c r="A54" s="211" t="s">
        <v>65</v>
      </c>
      <c r="B54" s="71" t="s">
        <v>2170</v>
      </c>
      <c r="C54" s="88"/>
      <c r="D54" s="211" t="s">
        <v>200</v>
      </c>
      <c r="E54" s="211" t="s">
        <v>2172</v>
      </c>
      <c r="F54" s="232"/>
      <c r="G54" s="232"/>
      <c r="H54" s="233"/>
      <c r="I54" s="211"/>
      <c r="J54" s="389">
        <v>4288</v>
      </c>
      <c r="K54" s="211"/>
      <c r="L54" s="237"/>
    </row>
    <row r="55" spans="1:12" x14ac:dyDescent="0.2">
      <c r="A55" s="211"/>
      <c r="B55" s="71" t="s">
        <v>2171</v>
      </c>
      <c r="C55" s="88"/>
      <c r="D55" s="211"/>
      <c r="E55" s="211"/>
      <c r="F55" s="232"/>
      <c r="G55" s="232"/>
      <c r="H55" s="233"/>
      <c r="I55" s="211"/>
      <c r="J55" s="389"/>
      <c r="K55" s="211"/>
      <c r="L55" s="237"/>
    </row>
    <row r="56" spans="1:12" x14ac:dyDescent="0.2">
      <c r="A56" s="299" t="s">
        <v>2174</v>
      </c>
      <c r="B56" s="296" t="s">
        <v>2175</v>
      </c>
      <c r="C56" s="297">
        <v>44005</v>
      </c>
      <c r="D56" s="299" t="s">
        <v>687</v>
      </c>
      <c r="E56" s="299" t="s">
        <v>2176</v>
      </c>
      <c r="F56" s="301">
        <v>91000</v>
      </c>
      <c r="G56" s="301">
        <v>28500</v>
      </c>
      <c r="H56" s="302">
        <v>5.93</v>
      </c>
      <c r="I56" s="299">
        <v>0</v>
      </c>
      <c r="J56" s="388"/>
      <c r="K56" s="299"/>
      <c r="L56" s="311">
        <v>0.31</v>
      </c>
    </row>
    <row r="57" spans="1:12" x14ac:dyDescent="0.2">
      <c r="A57" s="299" t="s">
        <v>58</v>
      </c>
      <c r="B57" s="296" t="s">
        <v>343</v>
      </c>
      <c r="C57" s="297"/>
      <c r="D57" s="547" t="s">
        <v>2252</v>
      </c>
      <c r="E57" s="559"/>
      <c r="F57" s="301"/>
      <c r="G57" s="301"/>
      <c r="H57" s="302"/>
      <c r="I57" s="299"/>
      <c r="J57" s="388"/>
      <c r="K57" s="299"/>
      <c r="L57" s="311"/>
    </row>
    <row r="58" spans="1:12" x14ac:dyDescent="0.2">
      <c r="A58" s="299"/>
      <c r="B58" s="296"/>
      <c r="C58" s="297"/>
      <c r="D58" s="299"/>
      <c r="E58" s="299"/>
      <c r="F58" s="301"/>
      <c r="G58" s="301"/>
      <c r="H58" s="302"/>
      <c r="I58" s="299"/>
      <c r="J58" s="388"/>
      <c r="K58" s="299"/>
      <c r="L58" s="311"/>
    </row>
    <row r="59" spans="1:12" x14ac:dyDescent="0.2">
      <c r="A59" s="211" t="s">
        <v>2177</v>
      </c>
      <c r="B59" s="71" t="s">
        <v>2178</v>
      </c>
      <c r="C59" s="88">
        <v>44005</v>
      </c>
      <c r="D59" s="211" t="s">
        <v>2179</v>
      </c>
      <c r="E59" s="211" t="s">
        <v>2180</v>
      </c>
      <c r="F59" s="232">
        <v>161720</v>
      </c>
      <c r="G59" s="232">
        <v>141100</v>
      </c>
      <c r="H59" s="233">
        <v>31.1</v>
      </c>
      <c r="I59" s="211">
        <v>30</v>
      </c>
      <c r="J59" s="389">
        <v>5391</v>
      </c>
      <c r="K59" s="211">
        <v>59</v>
      </c>
      <c r="L59" s="237">
        <v>0.87</v>
      </c>
    </row>
    <row r="60" spans="1:12" x14ac:dyDescent="0.2">
      <c r="A60" s="211" t="s">
        <v>62</v>
      </c>
      <c r="B60" s="71" t="s">
        <v>2181</v>
      </c>
      <c r="C60" s="88"/>
      <c r="D60" s="211"/>
      <c r="E60" s="211"/>
      <c r="F60" s="232"/>
      <c r="G60" s="232"/>
      <c r="H60" s="233"/>
      <c r="I60" s="211"/>
      <c r="J60" s="389">
        <v>5200</v>
      </c>
      <c r="K60" s="211"/>
      <c r="L60" s="237"/>
    </row>
    <row r="61" spans="1:12" x14ac:dyDescent="0.2">
      <c r="A61" s="299"/>
      <c r="B61" s="296"/>
      <c r="C61" s="297"/>
      <c r="D61" s="299"/>
      <c r="E61" s="299"/>
      <c r="F61" s="301"/>
      <c r="G61" s="301"/>
      <c r="H61" s="302"/>
      <c r="I61" s="299"/>
      <c r="J61" s="388"/>
      <c r="K61" s="299"/>
      <c r="L61" s="311"/>
    </row>
    <row r="62" spans="1:12" x14ac:dyDescent="0.2">
      <c r="A62" s="211" t="s">
        <v>2182</v>
      </c>
      <c r="B62" s="71" t="s">
        <v>2183</v>
      </c>
      <c r="C62" s="88">
        <v>44057</v>
      </c>
      <c r="D62" s="211" t="s">
        <v>2184</v>
      </c>
      <c r="E62" s="211" t="s">
        <v>2185</v>
      </c>
      <c r="F62" s="232">
        <v>556840</v>
      </c>
      <c r="G62" s="232">
        <v>551400</v>
      </c>
      <c r="H62" s="233">
        <v>132.71</v>
      </c>
      <c r="I62" s="211">
        <v>114.4</v>
      </c>
      <c r="J62" s="389">
        <v>4751</v>
      </c>
      <c r="K62" s="211">
        <v>55</v>
      </c>
      <c r="L62" s="237">
        <v>0.99</v>
      </c>
    </row>
    <row r="63" spans="1:12" x14ac:dyDescent="0.2">
      <c r="A63" s="211" t="s">
        <v>502</v>
      </c>
      <c r="B63" s="71" t="s">
        <v>1647</v>
      </c>
      <c r="C63" s="88"/>
      <c r="D63" s="211"/>
      <c r="E63" s="211" t="s">
        <v>2186</v>
      </c>
      <c r="F63" s="232"/>
      <c r="G63" s="232"/>
      <c r="H63" s="233"/>
      <c r="I63" s="211"/>
      <c r="J63" s="389">
        <v>4196</v>
      </c>
      <c r="K63" s="211"/>
      <c r="L63" s="237"/>
    </row>
    <row r="64" spans="1:12" x14ac:dyDescent="0.2">
      <c r="A64" s="211"/>
      <c r="B64" s="71"/>
      <c r="C64" s="88"/>
      <c r="D64" s="211"/>
      <c r="E64" s="211"/>
      <c r="F64" s="232"/>
      <c r="G64" s="232"/>
      <c r="H64" s="233"/>
      <c r="I64" s="211"/>
      <c r="J64" s="389"/>
      <c r="K64" s="211"/>
      <c r="L64" s="237"/>
    </row>
    <row r="65" spans="1:12" x14ac:dyDescent="0.2">
      <c r="A65" s="211" t="s">
        <v>2187</v>
      </c>
      <c r="B65" s="71" t="s">
        <v>1393</v>
      </c>
      <c r="C65" s="88">
        <v>44057</v>
      </c>
      <c r="D65" s="211" t="s">
        <v>2184</v>
      </c>
      <c r="E65" s="211" t="s">
        <v>66</v>
      </c>
      <c r="F65" s="232">
        <v>363160</v>
      </c>
      <c r="G65" s="232">
        <v>357500</v>
      </c>
      <c r="H65" s="233">
        <v>80</v>
      </c>
      <c r="I65" s="211">
        <v>76</v>
      </c>
      <c r="J65" s="389">
        <v>4778</v>
      </c>
      <c r="K65" s="211">
        <v>54</v>
      </c>
      <c r="L65" s="237">
        <v>0.98</v>
      </c>
    </row>
    <row r="66" spans="1:12" x14ac:dyDescent="0.2">
      <c r="A66" s="211" t="s">
        <v>502</v>
      </c>
      <c r="B66" s="71" t="s">
        <v>902</v>
      </c>
      <c r="C66" s="88"/>
      <c r="D66" s="211"/>
      <c r="E66" s="211"/>
      <c r="F66" s="232"/>
      <c r="G66" s="232"/>
      <c r="H66" s="233"/>
      <c r="I66" s="211"/>
      <c r="J66" s="389">
        <v>4540</v>
      </c>
      <c r="K66" s="211"/>
      <c r="L66" s="237"/>
    </row>
    <row r="67" spans="1:12" x14ac:dyDescent="0.2">
      <c r="A67" s="211"/>
      <c r="B67" s="71"/>
      <c r="C67" s="88"/>
      <c r="D67" s="211"/>
      <c r="E67" s="211"/>
      <c r="F67" s="232"/>
      <c r="G67" s="232"/>
      <c r="H67" s="233"/>
      <c r="I67" s="211"/>
      <c r="J67" s="389"/>
      <c r="K67" s="211"/>
      <c r="L67" s="237"/>
    </row>
    <row r="68" spans="1:12" x14ac:dyDescent="0.2">
      <c r="A68" s="299" t="s">
        <v>1502</v>
      </c>
      <c r="B68" s="296" t="s">
        <v>2188</v>
      </c>
      <c r="C68" s="297">
        <v>44083</v>
      </c>
      <c r="D68" s="299" t="s">
        <v>1506</v>
      </c>
      <c r="E68" s="299" t="s">
        <v>2190</v>
      </c>
      <c r="F68" s="301">
        <v>80000</v>
      </c>
      <c r="G68" s="301">
        <v>103100</v>
      </c>
      <c r="H68" s="302">
        <v>50.49</v>
      </c>
      <c r="I68" s="299">
        <v>14.8</v>
      </c>
      <c r="J68" s="388">
        <v>3142</v>
      </c>
      <c r="K68" s="299">
        <v>56</v>
      </c>
      <c r="L68" s="311">
        <v>1.29</v>
      </c>
    </row>
    <row r="69" spans="1:12" x14ac:dyDescent="0.2">
      <c r="A69" s="367" t="s">
        <v>270</v>
      </c>
      <c r="B69" s="296" t="s">
        <v>2189</v>
      </c>
      <c r="C69" s="297"/>
      <c r="D69" s="369" t="s">
        <v>2254</v>
      </c>
      <c r="E69" s="299"/>
      <c r="F69" s="300"/>
      <c r="G69" s="301"/>
      <c r="H69" s="302"/>
      <c r="I69" s="299"/>
      <c r="J69" s="346">
        <v>1585</v>
      </c>
      <c r="K69" s="299"/>
      <c r="L69" s="304"/>
    </row>
    <row r="70" spans="1:12" x14ac:dyDescent="0.2">
      <c r="A70" s="366"/>
      <c r="B70" s="71"/>
      <c r="C70" s="88"/>
      <c r="D70" s="210"/>
      <c r="E70" s="211"/>
      <c r="F70" s="231"/>
      <c r="G70" s="232"/>
      <c r="H70" s="233"/>
      <c r="I70" s="211"/>
      <c r="J70" s="370"/>
      <c r="K70" s="211"/>
      <c r="L70" s="235"/>
    </row>
    <row r="71" spans="1:12" x14ac:dyDescent="0.2">
      <c r="A71" s="312" t="s">
        <v>2203</v>
      </c>
      <c r="B71" s="296" t="s">
        <v>2207</v>
      </c>
      <c r="C71" s="297">
        <v>44095</v>
      </c>
      <c r="D71" s="312" t="s">
        <v>2195</v>
      </c>
      <c r="E71" s="299" t="s">
        <v>2204</v>
      </c>
      <c r="F71" s="301">
        <v>760365</v>
      </c>
      <c r="G71" s="301">
        <v>757200</v>
      </c>
      <c r="H71" s="302">
        <v>168.97</v>
      </c>
      <c r="I71" s="299">
        <v>159.4</v>
      </c>
      <c r="J71" s="327">
        <v>4744</v>
      </c>
      <c r="K71" s="299">
        <v>60</v>
      </c>
      <c r="L71" s="311">
        <v>0.995</v>
      </c>
    </row>
    <row r="72" spans="1:12" x14ac:dyDescent="0.2">
      <c r="A72" s="312" t="s">
        <v>119</v>
      </c>
      <c r="B72" s="296" t="s">
        <v>2206</v>
      </c>
      <c r="C72" s="297"/>
      <c r="D72" s="312"/>
      <c r="E72" s="299" t="s">
        <v>2205</v>
      </c>
      <c r="F72" s="301"/>
      <c r="G72" s="301"/>
      <c r="H72" s="302"/>
      <c r="I72" s="299"/>
      <c r="J72" s="327">
        <v>4500</v>
      </c>
      <c r="K72" s="299">
        <v>67</v>
      </c>
      <c r="L72" s="311"/>
    </row>
    <row r="73" spans="1:12" x14ac:dyDescent="0.2">
      <c r="A73" s="312" t="s">
        <v>19</v>
      </c>
      <c r="B73" s="296"/>
      <c r="C73" s="297"/>
      <c r="D73" s="312"/>
      <c r="E73" s="299"/>
      <c r="F73" s="301"/>
      <c r="G73" s="301"/>
      <c r="H73" s="302"/>
      <c r="I73" s="299"/>
      <c r="J73" s="327"/>
      <c r="K73" s="299"/>
      <c r="L73" s="311"/>
    </row>
    <row r="74" spans="1:12" x14ac:dyDescent="0.2">
      <c r="A74" s="367"/>
      <c r="B74" s="296"/>
      <c r="C74" s="297"/>
      <c r="D74" s="369"/>
      <c r="E74" s="299"/>
      <c r="F74" s="300"/>
      <c r="G74" s="301"/>
      <c r="H74" s="302"/>
      <c r="I74" s="299"/>
      <c r="J74" s="346"/>
      <c r="K74" s="299"/>
      <c r="L74" s="304"/>
    </row>
    <row r="75" spans="1:12" x14ac:dyDescent="0.2">
      <c r="A75" s="367"/>
      <c r="B75" s="296"/>
      <c r="C75" s="297"/>
      <c r="D75" s="369"/>
      <c r="E75" s="299"/>
      <c r="F75" s="300"/>
      <c r="G75" s="301"/>
      <c r="H75" s="302"/>
      <c r="I75" s="299"/>
      <c r="J75" s="346"/>
      <c r="K75" s="299"/>
      <c r="L75" s="304"/>
    </row>
    <row r="76" spans="1:12" x14ac:dyDescent="0.2">
      <c r="A76" s="379"/>
      <c r="B76" s="71"/>
      <c r="C76" s="88"/>
      <c r="D76" s="380"/>
      <c r="E76" s="267"/>
      <c r="F76" s="381"/>
      <c r="G76" s="373"/>
      <c r="H76" s="374"/>
      <c r="I76" s="267"/>
      <c r="J76" s="382"/>
      <c r="K76" s="267"/>
      <c r="L76" s="383"/>
    </row>
    <row r="77" spans="1:12" x14ac:dyDescent="0.2">
      <c r="A77" s="379"/>
      <c r="B77" s="71"/>
      <c r="C77" s="88"/>
      <c r="D77" s="380"/>
      <c r="E77" s="267"/>
      <c r="F77" s="381"/>
      <c r="G77" s="373"/>
      <c r="H77" s="374"/>
      <c r="I77" s="267"/>
      <c r="J77" s="382"/>
      <c r="K77" s="267"/>
      <c r="L77" s="383"/>
    </row>
    <row r="78" spans="1:12" x14ac:dyDescent="0.2">
      <c r="A78" s="367"/>
      <c r="B78" s="296"/>
      <c r="C78" s="297"/>
      <c r="D78" s="369"/>
      <c r="E78" s="299"/>
      <c r="F78" s="300"/>
      <c r="G78" s="301"/>
      <c r="H78" s="302"/>
      <c r="I78" s="299"/>
      <c r="J78" s="346"/>
      <c r="K78" s="299"/>
      <c r="L78" s="304"/>
    </row>
    <row r="79" spans="1:12" x14ac:dyDescent="0.2">
      <c r="A79" s="379"/>
      <c r="B79" s="71"/>
      <c r="C79" s="88"/>
      <c r="D79" s="380"/>
      <c r="E79" s="267"/>
      <c r="F79" s="381"/>
      <c r="G79" s="373"/>
      <c r="H79" s="374"/>
      <c r="I79" s="267"/>
      <c r="J79" s="382"/>
      <c r="K79" s="267"/>
      <c r="L79" s="383"/>
    </row>
    <row r="80" spans="1:12" x14ac:dyDescent="0.2">
      <c r="A80" s="379"/>
      <c r="B80" s="71"/>
      <c r="C80" s="88"/>
      <c r="D80" s="380"/>
      <c r="E80" s="267"/>
      <c r="F80" s="381"/>
      <c r="G80" s="373"/>
      <c r="H80" s="374"/>
      <c r="I80" s="267"/>
      <c r="J80" s="382"/>
      <c r="K80" s="267"/>
      <c r="L80" s="383"/>
    </row>
    <row r="81" spans="1:12" x14ac:dyDescent="0.2">
      <c r="A81" s="366"/>
      <c r="B81" s="71"/>
      <c r="C81" s="88"/>
      <c r="D81" s="210"/>
      <c r="E81" s="211"/>
      <c r="F81" s="231"/>
      <c r="G81" s="232"/>
      <c r="H81" s="233"/>
      <c r="I81" s="211"/>
      <c r="J81" s="370"/>
      <c r="K81" s="211"/>
      <c r="L81" s="235"/>
    </row>
    <row r="82" spans="1:12" x14ac:dyDescent="0.2">
      <c r="A82" s="367"/>
      <c r="B82" s="296"/>
      <c r="C82" s="297"/>
      <c r="D82" s="369"/>
      <c r="E82" s="299"/>
      <c r="F82" s="300"/>
      <c r="G82" s="301"/>
      <c r="H82" s="302"/>
      <c r="I82" s="299"/>
      <c r="J82" s="346"/>
      <c r="K82" s="299"/>
      <c r="L82" s="304"/>
    </row>
    <row r="83" spans="1:12" x14ac:dyDescent="0.2">
      <c r="A83" s="367"/>
      <c r="B83" s="296"/>
      <c r="C83" s="297"/>
      <c r="D83" s="369"/>
      <c r="E83" s="299"/>
      <c r="F83" s="300"/>
      <c r="G83" s="301"/>
      <c r="H83" s="302"/>
      <c r="I83" s="299"/>
      <c r="J83" s="346"/>
      <c r="K83" s="299"/>
      <c r="L83" s="304"/>
    </row>
    <row r="84" spans="1:12" x14ac:dyDescent="0.2">
      <c r="A84" s="366"/>
      <c r="B84" s="71"/>
      <c r="C84" s="88"/>
      <c r="D84" s="210"/>
      <c r="E84" s="211"/>
      <c r="F84" s="231"/>
      <c r="G84" s="232"/>
      <c r="H84" s="233"/>
      <c r="I84" s="211"/>
      <c r="J84" s="370"/>
      <c r="K84" s="211"/>
      <c r="L84" s="235"/>
    </row>
    <row r="85" spans="1:12" x14ac:dyDescent="0.2">
      <c r="A85" s="367"/>
      <c r="B85" s="296"/>
      <c r="C85" s="297"/>
      <c r="D85" s="369"/>
      <c r="E85" s="299"/>
      <c r="F85" s="300"/>
      <c r="G85" s="301"/>
      <c r="H85" s="302"/>
      <c r="I85" s="299"/>
      <c r="J85" s="346"/>
      <c r="K85" s="299"/>
      <c r="L85" s="304"/>
    </row>
    <row r="86" spans="1:12" x14ac:dyDescent="0.2">
      <c r="A86" s="372"/>
      <c r="B86" s="296"/>
      <c r="C86" s="297"/>
      <c r="D86" s="369"/>
      <c r="E86" s="299"/>
      <c r="F86" s="300"/>
      <c r="G86" s="301"/>
      <c r="H86" s="302"/>
      <c r="I86" s="299"/>
      <c r="J86" s="346"/>
      <c r="K86" s="299"/>
      <c r="L86" s="304"/>
    </row>
    <row r="87" spans="1:12" x14ac:dyDescent="0.2">
      <c r="A87" s="211"/>
      <c r="B87" s="71"/>
      <c r="C87" s="88"/>
      <c r="D87" s="211"/>
      <c r="E87" s="211"/>
      <c r="F87" s="232"/>
      <c r="G87" s="232"/>
      <c r="H87" s="233"/>
      <c r="I87" s="211"/>
      <c r="J87" s="389"/>
      <c r="K87" s="211"/>
      <c r="L87" s="237"/>
    </row>
    <row r="88" spans="1:12" x14ac:dyDescent="0.2">
      <c r="A88" s="211"/>
      <c r="B88" s="71"/>
      <c r="C88" s="88"/>
      <c r="D88" s="211"/>
      <c r="E88" s="211"/>
      <c r="F88" s="232"/>
      <c r="G88" s="232"/>
      <c r="H88" s="233"/>
      <c r="I88" s="211"/>
      <c r="J88" s="389"/>
      <c r="K88" s="211"/>
      <c r="L88" s="237"/>
    </row>
    <row r="89" spans="1:12" ht="12.75" customHeight="1" x14ac:dyDescent="0.2">
      <c r="A89" s="371"/>
      <c r="B89" s="71"/>
      <c r="C89" s="88"/>
      <c r="D89" s="210"/>
      <c r="E89" s="211"/>
      <c r="F89" s="231"/>
      <c r="G89" s="232"/>
      <c r="H89" s="233"/>
      <c r="I89" s="211"/>
      <c r="J89" s="370"/>
      <c r="K89" s="211"/>
      <c r="L89" s="235"/>
    </row>
    <row r="90" spans="1:12" ht="13.15" customHeight="1" x14ac:dyDescent="0.2">
      <c r="A90" s="568" t="s">
        <v>1974</v>
      </c>
      <c r="B90" s="579"/>
      <c r="C90" s="579"/>
      <c r="D90" s="579"/>
      <c r="E90" s="579"/>
      <c r="F90" s="579"/>
      <c r="G90" s="579"/>
      <c r="H90" s="579"/>
      <c r="I90" s="579"/>
      <c r="J90" s="579"/>
      <c r="K90" s="579"/>
      <c r="L90" s="580"/>
    </row>
    <row r="91" spans="1:12" ht="13.15" customHeight="1" x14ac:dyDescent="0.2">
      <c r="A91" s="581"/>
      <c r="B91" s="582"/>
      <c r="C91" s="582"/>
      <c r="D91" s="582"/>
      <c r="E91" s="582"/>
      <c r="F91" s="582"/>
      <c r="G91" s="582"/>
      <c r="H91" s="582"/>
      <c r="I91" s="582"/>
      <c r="J91" s="582"/>
      <c r="K91" s="582"/>
      <c r="L91" s="583"/>
    </row>
    <row r="92" spans="1:12" x14ac:dyDescent="0.2">
      <c r="A92" s="384"/>
      <c r="B92" s="11"/>
      <c r="C92" s="79"/>
      <c r="D92" s="384"/>
      <c r="E92" s="384"/>
      <c r="F92" s="386"/>
      <c r="G92" s="386"/>
      <c r="H92" s="385"/>
      <c r="I92" s="385"/>
      <c r="J92" s="385"/>
      <c r="K92" s="385"/>
      <c r="L92" s="390"/>
    </row>
    <row r="93" spans="1:12" x14ac:dyDescent="0.2">
      <c r="A93" s="384"/>
      <c r="B93" s="11"/>
      <c r="C93" s="79"/>
      <c r="D93" s="385"/>
      <c r="E93" s="385"/>
      <c r="F93" s="386"/>
      <c r="G93" s="386"/>
      <c r="H93" s="385"/>
      <c r="I93" s="385"/>
      <c r="J93" s="385"/>
      <c r="K93" s="385"/>
      <c r="L93" s="390"/>
    </row>
    <row r="94" spans="1:12" x14ac:dyDescent="0.2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390"/>
    </row>
    <row r="95" spans="1:12" x14ac:dyDescent="0.2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390"/>
    </row>
    <row r="96" spans="1:12" x14ac:dyDescent="0.2">
      <c r="L96" s="390"/>
    </row>
    <row r="97" spans="12:12" x14ac:dyDescent="0.2">
      <c r="L97" s="390"/>
    </row>
    <row r="98" spans="12:12" x14ac:dyDescent="0.2">
      <c r="L98" s="390"/>
    </row>
    <row r="99" spans="12:12" x14ac:dyDescent="0.2">
      <c r="L99" s="390"/>
    </row>
    <row r="100" spans="12:12" x14ac:dyDescent="0.2">
      <c r="L100" s="390"/>
    </row>
    <row r="101" spans="12:12" x14ac:dyDescent="0.2">
      <c r="L101" s="390"/>
    </row>
    <row r="102" spans="12:12" x14ac:dyDescent="0.2">
      <c r="L102" s="390"/>
    </row>
    <row r="103" spans="12:12" x14ac:dyDescent="0.2">
      <c r="L103" s="390"/>
    </row>
  </sheetData>
  <mergeCells count="3">
    <mergeCell ref="B1:L1"/>
    <mergeCell ref="A90:L91"/>
    <mergeCell ref="D57:E57"/>
  </mergeCells>
  <pageMargins left="0.1" right="0.1" top="0.25" bottom="0.1" header="0.3" footer="0.3"/>
  <pageSetup fitToHeight="0" pageOrder="overThenDown" orientation="landscape" horizontalDpi="1200" verticalDpi="1200"/>
  <headerFooter alignWithMargins="0"/>
  <rowBreaks count="1" manualBreakCount="1">
    <brk id="46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9482C-44DF-4FDC-8291-61FB1015F258}">
  <dimension ref="A1:L133"/>
  <sheetViews>
    <sheetView tabSelected="1" zoomScaleNormal="100" workbookViewId="0">
      <pane ySplit="7" topLeftCell="A8" activePane="bottomLeft" state="frozen"/>
      <selection pane="bottomLeft" activeCell="H63" sqref="H63"/>
    </sheetView>
  </sheetViews>
  <sheetFormatPr defaultRowHeight="12.75" customHeight="1" x14ac:dyDescent="0.2"/>
  <cols>
    <col min="1" max="1" width="8.140625" customWidth="1"/>
    <col min="2" max="2" width="10.85546875" customWidth="1"/>
    <col min="3" max="3" width="20.28515625" customWidth="1"/>
    <col min="4" max="4" width="7.140625" customWidth="1"/>
    <col min="5" max="5" width="18" customWidth="1"/>
    <col min="6" max="6" width="19" customWidth="1"/>
    <col min="7" max="7" width="11.5703125" customWidth="1"/>
    <col min="8" max="8" width="11.140625" customWidth="1"/>
    <col min="9" max="9" width="8.140625" customWidth="1"/>
    <col min="10" max="10" width="7.140625" customWidth="1"/>
    <col min="11" max="11" width="8.28515625" customWidth="1"/>
    <col min="12" max="12" width="6" customWidth="1"/>
  </cols>
  <sheetData>
    <row r="1" spans="1:12" ht="35.25" customHeight="1" thickBot="1" x14ac:dyDescent="0.25">
      <c r="A1" s="605" t="s">
        <v>2520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spans="1:12" ht="12.75" customHeight="1" x14ac:dyDescent="0.2">
      <c r="A2" s="626" t="s">
        <v>2632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8"/>
    </row>
    <row r="3" spans="1:12" ht="12.75" customHeight="1" thickBot="1" x14ac:dyDescent="0.25">
      <c r="A3" s="629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1"/>
    </row>
    <row r="4" spans="1:12" ht="12.75" customHeight="1" x14ac:dyDescent="0.2">
      <c r="A4" s="505"/>
      <c r="B4" s="506"/>
      <c r="C4" s="507" t="s">
        <v>2511</v>
      </c>
      <c r="D4" s="496"/>
      <c r="E4" s="508" t="s">
        <v>2510</v>
      </c>
      <c r="F4" s="509"/>
      <c r="G4" s="632" t="s">
        <v>2521</v>
      </c>
      <c r="H4" s="633"/>
      <c r="I4" s="634"/>
      <c r="J4" s="635" t="s">
        <v>2482</v>
      </c>
      <c r="K4" s="636"/>
      <c r="L4" s="637"/>
    </row>
    <row r="5" spans="1:12" ht="12.75" customHeight="1" x14ac:dyDescent="0.2">
      <c r="A5" s="607" t="s">
        <v>2249</v>
      </c>
      <c r="B5" s="610" t="s">
        <v>2472</v>
      </c>
      <c r="C5" s="607" t="s">
        <v>2471</v>
      </c>
      <c r="D5" s="607" t="s">
        <v>2469</v>
      </c>
      <c r="E5" s="607" t="s">
        <v>2473</v>
      </c>
      <c r="F5" s="607" t="s">
        <v>2474</v>
      </c>
      <c r="G5" s="613" t="s">
        <v>2476</v>
      </c>
      <c r="H5" s="607" t="s">
        <v>6</v>
      </c>
      <c r="I5" s="613" t="s">
        <v>2477</v>
      </c>
      <c r="J5" s="613" t="s">
        <v>2478</v>
      </c>
      <c r="K5" s="384" t="s">
        <v>2475</v>
      </c>
      <c r="L5" s="607" t="s">
        <v>2470</v>
      </c>
    </row>
    <row r="6" spans="1:12" ht="12.75" customHeight="1" x14ac:dyDescent="0.2">
      <c r="A6" s="607"/>
      <c r="B6" s="610"/>
      <c r="C6" s="607"/>
      <c r="D6" s="607"/>
      <c r="E6" s="607"/>
      <c r="F6" s="607"/>
      <c r="G6" s="613"/>
      <c r="H6" s="607"/>
      <c r="I6" s="613"/>
      <c r="J6" s="613"/>
      <c r="K6" s="384" t="s">
        <v>2479</v>
      </c>
      <c r="L6" s="607"/>
    </row>
    <row r="7" spans="1:12" ht="12.75" customHeight="1" thickBot="1" x14ac:dyDescent="0.25">
      <c r="A7" s="608"/>
      <c r="B7" s="611"/>
      <c r="C7" s="608"/>
      <c r="D7" s="608"/>
      <c r="E7" s="608"/>
      <c r="F7" s="608"/>
      <c r="G7" s="614"/>
      <c r="H7" s="608"/>
      <c r="I7" s="614"/>
      <c r="J7" s="614"/>
      <c r="K7" s="449" t="s">
        <v>2480</v>
      </c>
      <c r="L7" s="608"/>
    </row>
    <row r="8" spans="1:12" ht="12.75" customHeight="1" x14ac:dyDescent="0.2">
      <c r="A8" s="426">
        <v>1482385</v>
      </c>
      <c r="B8" s="436" t="s">
        <v>2522</v>
      </c>
      <c r="C8" s="428" t="s">
        <v>2526</v>
      </c>
      <c r="D8" s="429">
        <v>44855</v>
      </c>
      <c r="E8" s="427" t="s">
        <v>628</v>
      </c>
      <c r="F8" s="430" t="s">
        <v>2524</v>
      </c>
      <c r="G8" s="431">
        <v>560000</v>
      </c>
      <c r="H8" s="431">
        <v>93000</v>
      </c>
      <c r="I8" s="432">
        <v>136.44999999999999</v>
      </c>
      <c r="J8" s="430">
        <v>0</v>
      </c>
      <c r="K8" s="433">
        <v>4104</v>
      </c>
      <c r="L8" s="435"/>
    </row>
    <row r="9" spans="1:12" ht="12.75" customHeight="1" x14ac:dyDescent="0.2">
      <c r="A9" s="426"/>
      <c r="B9" s="427" t="s">
        <v>2523</v>
      </c>
      <c r="C9" s="428" t="s">
        <v>1410</v>
      </c>
      <c r="D9" s="429"/>
      <c r="E9" s="427" t="s">
        <v>2525</v>
      </c>
      <c r="F9" s="430"/>
      <c r="G9" s="431"/>
      <c r="H9" s="431"/>
      <c r="I9" s="432"/>
      <c r="J9" s="430"/>
      <c r="K9" s="433"/>
      <c r="L9" s="454"/>
    </row>
    <row r="10" spans="1:12" ht="12.75" customHeight="1" x14ac:dyDescent="0.2">
      <c r="A10" s="5"/>
      <c r="B10" s="427" t="s">
        <v>2581</v>
      </c>
      <c r="C10" s="61"/>
      <c r="D10" s="86"/>
      <c r="E10" s="188"/>
      <c r="F10" s="208"/>
      <c r="G10" s="402"/>
      <c r="H10" s="402"/>
      <c r="I10" s="403"/>
      <c r="J10" s="208"/>
      <c r="K10" s="404"/>
      <c r="L10" s="237"/>
    </row>
    <row r="11" spans="1:12" ht="12.75" customHeight="1" x14ac:dyDescent="0.2">
      <c r="A11" s="5">
        <v>1486363</v>
      </c>
      <c r="B11" s="185" t="s">
        <v>2527</v>
      </c>
      <c r="C11" s="61" t="s">
        <v>577</v>
      </c>
      <c r="D11" s="86">
        <v>44864</v>
      </c>
      <c r="E11" s="185" t="s">
        <v>2529</v>
      </c>
      <c r="F11" s="204" t="s">
        <v>246</v>
      </c>
      <c r="G11" s="402">
        <v>1040000</v>
      </c>
      <c r="H11" s="418">
        <v>945500</v>
      </c>
      <c r="I11" s="419">
        <v>160</v>
      </c>
      <c r="J11" s="204">
        <v>155</v>
      </c>
      <c r="K11" s="420">
        <v>6710</v>
      </c>
      <c r="L11" s="375">
        <f>H11/G11</f>
        <v>0.90913461538461537</v>
      </c>
    </row>
    <row r="12" spans="1:12" ht="12.75" customHeight="1" x14ac:dyDescent="0.2">
      <c r="A12" s="5"/>
      <c r="B12" s="185" t="s">
        <v>2579</v>
      </c>
      <c r="C12" s="61" t="s">
        <v>2528</v>
      </c>
      <c r="D12" s="86"/>
      <c r="E12" s="185"/>
      <c r="F12" s="204"/>
      <c r="G12" s="402"/>
      <c r="H12" s="418"/>
      <c r="I12" s="419"/>
      <c r="J12" s="204"/>
      <c r="K12" s="420">
        <v>6500</v>
      </c>
      <c r="L12" s="375"/>
    </row>
    <row r="13" spans="1:12" ht="12.75" customHeight="1" x14ac:dyDescent="0.2">
      <c r="A13" s="5"/>
      <c r="B13" s="185" t="s">
        <v>2580</v>
      </c>
      <c r="C13" s="61"/>
      <c r="D13" s="86"/>
      <c r="E13" s="188"/>
      <c r="F13" s="208"/>
      <c r="G13" s="402"/>
      <c r="H13" s="418"/>
      <c r="I13" s="419"/>
      <c r="J13" s="204"/>
      <c r="K13" s="420"/>
      <c r="L13" s="375"/>
    </row>
    <row r="14" spans="1:12" ht="12.75" customHeight="1" x14ac:dyDescent="0.2">
      <c r="A14" s="5">
        <v>1487729</v>
      </c>
      <c r="B14" s="185" t="s">
        <v>2530</v>
      </c>
      <c r="C14" s="61" t="s">
        <v>1497</v>
      </c>
      <c r="D14" s="86">
        <v>44874</v>
      </c>
      <c r="E14" s="185" t="s">
        <v>2531</v>
      </c>
      <c r="F14" s="204" t="s">
        <v>2563</v>
      </c>
      <c r="G14" s="402">
        <v>1024000</v>
      </c>
      <c r="H14" s="418">
        <v>783000</v>
      </c>
      <c r="I14" s="419">
        <v>160</v>
      </c>
      <c r="J14" s="204">
        <v>129.96</v>
      </c>
      <c r="K14" s="420">
        <v>7755</v>
      </c>
      <c r="L14" s="375">
        <v>0.77</v>
      </c>
    </row>
    <row r="15" spans="1:12" ht="12.75" customHeight="1" x14ac:dyDescent="0.2">
      <c r="A15" s="5"/>
      <c r="B15" s="185" t="s">
        <v>62</v>
      </c>
      <c r="C15" s="61" t="s">
        <v>2589</v>
      </c>
      <c r="D15" s="86"/>
      <c r="E15" s="185" t="s">
        <v>2552</v>
      </c>
      <c r="F15" s="204"/>
      <c r="G15" s="402"/>
      <c r="H15" s="418"/>
      <c r="I15" s="419"/>
      <c r="J15" s="204"/>
      <c r="K15" s="420">
        <v>6400</v>
      </c>
      <c r="L15" s="375"/>
    </row>
    <row r="16" spans="1:12" ht="12.75" customHeight="1" x14ac:dyDescent="0.2">
      <c r="A16" s="5"/>
      <c r="B16" s="185"/>
      <c r="C16" s="61"/>
      <c r="D16" s="86"/>
      <c r="E16" s="185"/>
      <c r="F16" s="208"/>
      <c r="G16" s="402"/>
      <c r="H16" s="418"/>
      <c r="I16" s="419"/>
      <c r="J16" s="204"/>
      <c r="K16" s="420"/>
      <c r="L16" s="375"/>
    </row>
    <row r="17" spans="1:12" ht="12.75" customHeight="1" x14ac:dyDescent="0.2">
      <c r="A17" s="423">
        <v>1488256</v>
      </c>
      <c r="B17" s="185" t="s">
        <v>2532</v>
      </c>
      <c r="C17" s="61" t="s">
        <v>2538</v>
      </c>
      <c r="D17" s="86">
        <v>44840</v>
      </c>
      <c r="E17" s="185" t="s">
        <v>2535</v>
      </c>
      <c r="F17" s="204" t="s">
        <v>2536</v>
      </c>
      <c r="G17" s="418">
        <v>950000</v>
      </c>
      <c r="H17" s="418">
        <v>1034300</v>
      </c>
      <c r="I17" s="419">
        <v>275.06</v>
      </c>
      <c r="J17" s="204">
        <v>141</v>
      </c>
      <c r="K17" s="420">
        <v>5350</v>
      </c>
      <c r="L17" s="375">
        <f>H17/G17</f>
        <v>1.0887368421052632</v>
      </c>
    </row>
    <row r="18" spans="1:12" ht="12.75" customHeight="1" x14ac:dyDescent="0.2">
      <c r="A18" s="423"/>
      <c r="B18" s="185" t="s">
        <v>2533</v>
      </c>
      <c r="C18" s="61" t="s">
        <v>2538</v>
      </c>
      <c r="D18" s="86"/>
      <c r="E18" s="185" t="s">
        <v>1783</v>
      </c>
      <c r="F18" s="204"/>
      <c r="G18" s="418"/>
      <c r="H18" s="418"/>
      <c r="I18" s="419"/>
      <c r="J18" s="204"/>
      <c r="K18" s="420">
        <v>3450</v>
      </c>
      <c r="L18" s="375"/>
    </row>
    <row r="19" spans="1:12" ht="12.75" customHeight="1" x14ac:dyDescent="0.2">
      <c r="A19" s="423"/>
      <c r="B19" s="185" t="s">
        <v>2534</v>
      </c>
      <c r="C19" s="61" t="s">
        <v>1559</v>
      </c>
      <c r="D19" s="86"/>
      <c r="E19" s="590" t="s">
        <v>2537</v>
      </c>
      <c r="F19" s="591"/>
      <c r="G19" s="418"/>
      <c r="H19" s="418"/>
      <c r="I19" s="419"/>
      <c r="J19" s="204"/>
      <c r="K19" s="420"/>
      <c r="L19" s="375"/>
    </row>
    <row r="20" spans="1:12" ht="12.75" customHeight="1" x14ac:dyDescent="0.2">
      <c r="A20" s="423"/>
      <c r="B20" s="185" t="s">
        <v>270</v>
      </c>
      <c r="C20" s="61"/>
      <c r="D20" s="86"/>
      <c r="E20" s="185"/>
      <c r="F20" s="204"/>
      <c r="G20" s="418"/>
      <c r="H20" s="418"/>
      <c r="I20" s="419"/>
      <c r="J20" s="204"/>
      <c r="K20" s="420"/>
      <c r="L20" s="375"/>
    </row>
    <row r="21" spans="1:12" s="323" customFormat="1" ht="12.75" customHeight="1" x14ac:dyDescent="0.2">
      <c r="A21" s="426">
        <v>1490273</v>
      </c>
      <c r="B21" s="427" t="s">
        <v>2539</v>
      </c>
      <c r="C21" s="428" t="s">
        <v>2586</v>
      </c>
      <c r="D21" s="429">
        <v>44881</v>
      </c>
      <c r="E21" s="427" t="s">
        <v>2541</v>
      </c>
      <c r="F21" s="430" t="s">
        <v>2542</v>
      </c>
      <c r="G21" s="431">
        <v>122400</v>
      </c>
      <c r="H21" s="431">
        <v>115500</v>
      </c>
      <c r="I21" s="432">
        <v>105.7</v>
      </c>
      <c r="J21" s="430">
        <v>0</v>
      </c>
      <c r="K21" s="433">
        <v>0</v>
      </c>
      <c r="L21" s="454"/>
    </row>
    <row r="22" spans="1:12" ht="12.75" customHeight="1" x14ac:dyDescent="0.2">
      <c r="A22" s="426"/>
      <c r="B22" s="427" t="s">
        <v>2540</v>
      </c>
      <c r="C22" s="428" t="s">
        <v>2587</v>
      </c>
      <c r="D22" s="429"/>
      <c r="E22" s="427" t="s">
        <v>1870</v>
      </c>
      <c r="F22" s="430" t="s">
        <v>2493</v>
      </c>
      <c r="G22" s="431"/>
      <c r="H22" s="431"/>
      <c r="I22" s="432"/>
      <c r="J22" s="430"/>
      <c r="K22" s="433">
        <v>1158</v>
      </c>
      <c r="L22" s="454"/>
    </row>
    <row r="23" spans="1:12" ht="12.75" customHeight="1" x14ac:dyDescent="0.2">
      <c r="A23" s="426"/>
      <c r="B23" s="427" t="s">
        <v>2638</v>
      </c>
      <c r="C23" s="428" t="s">
        <v>2588</v>
      </c>
      <c r="D23" s="429"/>
      <c r="E23" s="427"/>
      <c r="F23" s="430"/>
      <c r="G23" s="431"/>
      <c r="H23" s="431"/>
      <c r="I23" s="432"/>
      <c r="J23" s="430"/>
      <c r="K23" s="433"/>
      <c r="L23" s="454"/>
    </row>
    <row r="24" spans="1:12" ht="12.75" customHeight="1" x14ac:dyDescent="0.2">
      <c r="A24" s="426"/>
      <c r="B24" s="427"/>
      <c r="C24" s="428"/>
      <c r="D24" s="429"/>
      <c r="E24" s="427"/>
      <c r="F24" s="430"/>
      <c r="G24" s="431"/>
      <c r="H24" s="431"/>
      <c r="I24" s="432"/>
      <c r="J24" s="430"/>
      <c r="K24" s="433"/>
      <c r="L24" s="454"/>
    </row>
    <row r="25" spans="1:12" ht="12.75" customHeight="1" x14ac:dyDescent="0.2">
      <c r="A25" s="423">
        <v>1488030</v>
      </c>
      <c r="B25" s="185" t="s">
        <v>2543</v>
      </c>
      <c r="C25" s="61" t="s">
        <v>2420</v>
      </c>
      <c r="D25" s="86">
        <v>44883</v>
      </c>
      <c r="E25" s="185" t="s">
        <v>2544</v>
      </c>
      <c r="F25" s="204" t="s">
        <v>2583</v>
      </c>
      <c r="G25" s="418">
        <v>440000</v>
      </c>
      <c r="H25" s="418">
        <v>470700</v>
      </c>
      <c r="I25" s="419">
        <v>80</v>
      </c>
      <c r="J25" s="204">
        <v>77.16</v>
      </c>
      <c r="K25" s="420">
        <v>5702</v>
      </c>
      <c r="L25" s="375">
        <f>H25/G25</f>
        <v>1.0697727272727273</v>
      </c>
    </row>
    <row r="26" spans="1:12" ht="12.75" customHeight="1" x14ac:dyDescent="0.2">
      <c r="A26" s="423"/>
      <c r="B26" s="185" t="s">
        <v>62</v>
      </c>
      <c r="C26" s="61" t="s">
        <v>1606</v>
      </c>
      <c r="D26" s="86"/>
      <c r="E26" s="185" t="s">
        <v>537</v>
      </c>
      <c r="F26" s="204" t="s">
        <v>2584</v>
      </c>
      <c r="G26" s="418"/>
      <c r="H26" s="418"/>
      <c r="I26" s="419"/>
      <c r="J26" s="204"/>
      <c r="K26" s="420">
        <v>5500</v>
      </c>
      <c r="L26" s="375"/>
    </row>
    <row r="27" spans="1:12" ht="12.75" customHeight="1" x14ac:dyDescent="0.2">
      <c r="A27" s="423"/>
      <c r="B27" s="185"/>
      <c r="C27" s="61"/>
      <c r="D27" s="86"/>
      <c r="E27" s="185"/>
      <c r="F27" s="204"/>
      <c r="G27" s="418"/>
      <c r="H27" s="418"/>
      <c r="I27" s="419"/>
      <c r="J27" s="204"/>
      <c r="K27" s="420"/>
      <c r="L27" s="375"/>
    </row>
    <row r="28" spans="1:12" ht="12.75" customHeight="1" x14ac:dyDescent="0.2">
      <c r="A28" s="426">
        <v>1494398</v>
      </c>
      <c r="B28" s="427" t="s">
        <v>2545</v>
      </c>
      <c r="C28" s="428" t="s">
        <v>2550</v>
      </c>
      <c r="D28" s="429">
        <v>44895</v>
      </c>
      <c r="E28" s="427" t="s">
        <v>2546</v>
      </c>
      <c r="F28" s="430" t="s">
        <v>2547</v>
      </c>
      <c r="G28" s="431">
        <v>1725000</v>
      </c>
      <c r="H28" s="431">
        <v>1550800</v>
      </c>
      <c r="I28" s="432">
        <v>497.8</v>
      </c>
      <c r="J28" s="430">
        <v>137.76</v>
      </c>
      <c r="K28" s="433">
        <v>7115</v>
      </c>
      <c r="L28" s="454"/>
    </row>
    <row r="29" spans="1:12" ht="12.75" customHeight="1" x14ac:dyDescent="0.2">
      <c r="A29" s="426"/>
      <c r="B29" s="427" t="s">
        <v>61</v>
      </c>
      <c r="C29" s="428" t="s">
        <v>2551</v>
      </c>
      <c r="D29" s="429"/>
      <c r="E29" s="427" t="s">
        <v>2548</v>
      </c>
      <c r="F29" s="430" t="s">
        <v>2549</v>
      </c>
      <c r="G29" s="431"/>
      <c r="H29" s="431"/>
      <c r="I29" s="432"/>
      <c r="J29" s="430"/>
      <c r="K29" s="433">
        <v>2728</v>
      </c>
      <c r="L29" s="454"/>
    </row>
    <row r="30" spans="1:12" ht="12.75" customHeight="1" x14ac:dyDescent="0.2">
      <c r="A30" s="426"/>
      <c r="B30" s="427"/>
      <c r="C30" s="470" t="s">
        <v>2598</v>
      </c>
      <c r="D30" s="471"/>
      <c r="E30" s="471"/>
      <c r="F30" s="472"/>
      <c r="G30" s="431"/>
      <c r="H30" s="431"/>
      <c r="I30" s="432"/>
      <c r="J30" s="430"/>
      <c r="K30" s="469"/>
      <c r="L30" s="454"/>
    </row>
    <row r="31" spans="1:12" ht="12.75" customHeight="1" x14ac:dyDescent="0.2">
      <c r="A31" s="426"/>
      <c r="B31" s="427"/>
      <c r="C31" s="428"/>
      <c r="D31" s="429"/>
      <c r="E31" s="427"/>
      <c r="F31" s="430"/>
      <c r="G31" s="431"/>
      <c r="H31" s="431"/>
      <c r="I31" s="432"/>
      <c r="J31" s="430"/>
      <c r="K31" s="433"/>
      <c r="L31" s="454"/>
    </row>
    <row r="32" spans="1:12" ht="12.75" customHeight="1" x14ac:dyDescent="0.2">
      <c r="A32" s="423">
        <v>1495619</v>
      </c>
      <c r="B32" s="185" t="s">
        <v>1543</v>
      </c>
      <c r="C32" s="61" t="s">
        <v>1418</v>
      </c>
      <c r="D32" s="86">
        <v>44897</v>
      </c>
      <c r="E32" s="185" t="s">
        <v>1545</v>
      </c>
      <c r="F32" s="204" t="s">
        <v>86</v>
      </c>
      <c r="G32" s="418">
        <v>451000</v>
      </c>
      <c r="H32" s="418">
        <v>452100</v>
      </c>
      <c r="I32" s="419">
        <v>80</v>
      </c>
      <c r="J32" s="204">
        <v>76.2</v>
      </c>
      <c r="K32" s="420">
        <v>5886</v>
      </c>
      <c r="L32" s="375">
        <f>H32/G32</f>
        <v>1.0024390243902439</v>
      </c>
    </row>
    <row r="33" spans="1:12" ht="12.75" customHeight="1" x14ac:dyDescent="0.2">
      <c r="A33" s="423"/>
      <c r="B33" s="185" t="s">
        <v>64</v>
      </c>
      <c r="C33" s="61" t="s">
        <v>1306</v>
      </c>
      <c r="D33" s="86"/>
      <c r="E33" s="185"/>
      <c r="F33" s="204"/>
      <c r="G33" s="418"/>
      <c r="H33" s="418"/>
      <c r="I33" s="419"/>
      <c r="J33" s="204"/>
      <c r="K33" s="420">
        <v>5638</v>
      </c>
      <c r="L33" s="375"/>
    </row>
    <row r="34" spans="1:12" ht="12.75" customHeight="1" x14ac:dyDescent="0.2">
      <c r="A34" s="426"/>
      <c r="B34" s="427"/>
      <c r="C34" s="428"/>
      <c r="D34" s="429"/>
      <c r="E34" s="427"/>
      <c r="F34" s="430"/>
      <c r="G34" s="431"/>
      <c r="H34" s="431"/>
      <c r="I34" s="432"/>
      <c r="J34" s="430"/>
      <c r="K34" s="433"/>
      <c r="L34" s="454"/>
    </row>
    <row r="35" spans="1:12" ht="12.75" customHeight="1" x14ac:dyDescent="0.2">
      <c r="A35" s="423">
        <v>1494994</v>
      </c>
      <c r="B35" s="185" t="s">
        <v>2553</v>
      </c>
      <c r="C35" s="61" t="s">
        <v>2554</v>
      </c>
      <c r="D35" s="86">
        <v>44896</v>
      </c>
      <c r="E35" s="185" t="s">
        <v>2555</v>
      </c>
      <c r="F35" s="204" t="s">
        <v>21</v>
      </c>
      <c r="G35" s="418">
        <v>1950000</v>
      </c>
      <c r="H35" s="418">
        <v>1833400</v>
      </c>
      <c r="I35" s="419">
        <v>302.70999999999998</v>
      </c>
      <c r="J35" s="204">
        <v>295.70999999999998</v>
      </c>
      <c r="K35" s="420">
        <v>6594</v>
      </c>
      <c r="L35" s="375">
        <f>H35/G35</f>
        <v>0.94020512820512825</v>
      </c>
    </row>
    <row r="36" spans="1:12" ht="12.75" customHeight="1" x14ac:dyDescent="0.2">
      <c r="A36" s="423"/>
      <c r="B36" s="185" t="s">
        <v>64</v>
      </c>
      <c r="C36" s="61" t="s">
        <v>2585</v>
      </c>
      <c r="D36" s="86"/>
      <c r="E36" s="185" t="s">
        <v>1783</v>
      </c>
      <c r="F36" s="204"/>
      <c r="G36" s="418"/>
      <c r="H36" s="418"/>
      <c r="I36" s="419"/>
      <c r="J36" s="204"/>
      <c r="K36" s="420">
        <v>6442</v>
      </c>
      <c r="L36" s="375"/>
    </row>
    <row r="37" spans="1:12" ht="12.75" customHeight="1" x14ac:dyDescent="0.2">
      <c r="A37" s="423"/>
      <c r="B37" s="185"/>
      <c r="C37" s="61"/>
      <c r="D37" s="86"/>
      <c r="E37" s="185"/>
      <c r="F37" s="204"/>
      <c r="G37" s="418"/>
      <c r="H37" s="418"/>
      <c r="I37" s="419"/>
      <c r="J37" s="204"/>
      <c r="K37" s="420"/>
      <c r="L37" s="375"/>
    </row>
    <row r="38" spans="1:12" ht="12.75" customHeight="1" x14ac:dyDescent="0.2">
      <c r="A38" s="426">
        <v>1497388</v>
      </c>
      <c r="B38" s="427" t="s">
        <v>2556</v>
      </c>
      <c r="C38" s="428" t="s">
        <v>2559</v>
      </c>
      <c r="D38" s="429">
        <v>44904</v>
      </c>
      <c r="E38" s="427" t="s">
        <v>2558</v>
      </c>
      <c r="F38" s="430" t="s">
        <v>77</v>
      </c>
      <c r="G38" s="431">
        <v>1550610</v>
      </c>
      <c r="H38" s="431">
        <v>1396200</v>
      </c>
      <c r="I38" s="432">
        <v>240.48</v>
      </c>
      <c r="J38" s="430">
        <v>234</v>
      </c>
      <c r="K38" s="433">
        <v>6448</v>
      </c>
      <c r="L38" s="454"/>
    </row>
    <row r="39" spans="1:12" ht="12.75" customHeight="1" x14ac:dyDescent="0.2">
      <c r="A39" s="426"/>
      <c r="B39" s="427" t="s">
        <v>2557</v>
      </c>
      <c r="C39" s="428" t="s">
        <v>2560</v>
      </c>
      <c r="D39" s="429"/>
      <c r="E39" s="427" t="s">
        <v>2582</v>
      </c>
      <c r="F39" s="430"/>
      <c r="G39" s="431"/>
      <c r="H39" s="431"/>
      <c r="I39" s="432"/>
      <c r="J39" s="430"/>
      <c r="K39" s="433">
        <v>6497</v>
      </c>
      <c r="L39" s="454"/>
    </row>
    <row r="40" spans="1:12" ht="12.75" customHeight="1" x14ac:dyDescent="0.2">
      <c r="A40" s="426"/>
      <c r="B40" s="427" t="s">
        <v>2562</v>
      </c>
      <c r="C40" s="428" t="s">
        <v>2561</v>
      </c>
      <c r="D40" s="429"/>
      <c r="E40" s="427"/>
      <c r="F40" s="430"/>
      <c r="G40" s="431"/>
      <c r="H40" s="431"/>
      <c r="I40" s="432"/>
      <c r="J40" s="430"/>
      <c r="K40" s="433"/>
      <c r="L40" s="454"/>
    </row>
    <row r="41" spans="1:12" ht="12.75" customHeight="1" x14ac:dyDescent="0.2">
      <c r="A41" s="426"/>
      <c r="B41" s="427"/>
      <c r="C41" s="428"/>
      <c r="D41" s="429"/>
      <c r="E41" s="427"/>
      <c r="F41" s="430"/>
      <c r="G41" s="431"/>
      <c r="H41" s="431"/>
      <c r="I41" s="432"/>
      <c r="J41" s="430"/>
      <c r="K41" s="433"/>
      <c r="L41" s="454"/>
    </row>
    <row r="42" spans="1:12" ht="12.75" customHeight="1" x14ac:dyDescent="0.2">
      <c r="A42" s="426">
        <v>1508813</v>
      </c>
      <c r="B42" s="475" t="s">
        <v>2567</v>
      </c>
      <c r="C42" s="479" t="s">
        <v>2568</v>
      </c>
      <c r="D42" s="500">
        <v>44984</v>
      </c>
      <c r="E42" s="475" t="s">
        <v>1068</v>
      </c>
      <c r="F42" s="475" t="s">
        <v>2569</v>
      </c>
      <c r="G42" s="476">
        <v>35000</v>
      </c>
      <c r="H42" s="476">
        <v>37400</v>
      </c>
      <c r="I42" s="477">
        <v>18.53</v>
      </c>
      <c r="J42" s="477">
        <v>4</v>
      </c>
      <c r="K42" s="478">
        <v>5200</v>
      </c>
      <c r="L42" s="454"/>
    </row>
    <row r="43" spans="1:12" ht="12.75" customHeight="1" x14ac:dyDescent="0.2">
      <c r="A43" s="445"/>
      <c r="B43" s="446" t="s">
        <v>65</v>
      </c>
      <c r="C43" s="447" t="s">
        <v>2218</v>
      </c>
      <c r="D43" s="458"/>
      <c r="E43" s="446"/>
      <c r="F43" s="434"/>
      <c r="G43" s="461"/>
      <c r="H43" s="461"/>
      <c r="I43" s="477"/>
      <c r="J43" s="477"/>
      <c r="K43" s="473">
        <v>1889</v>
      </c>
      <c r="L43" s="237"/>
    </row>
    <row r="44" spans="1:12" ht="12.75" customHeight="1" x14ac:dyDescent="0.2">
      <c r="A44" s="165"/>
      <c r="B44" s="174"/>
      <c r="C44" s="71"/>
      <c r="D44" s="88"/>
      <c r="E44" s="174"/>
      <c r="F44" s="211"/>
      <c r="G44" s="232"/>
      <c r="H44" s="232"/>
      <c r="I44" s="233"/>
      <c r="J44" s="211"/>
      <c r="K44" s="236"/>
      <c r="L44" s="237"/>
    </row>
    <row r="45" spans="1:12" ht="14.25" customHeight="1" x14ac:dyDescent="0.2">
      <c r="A45" s="426">
        <v>1511319</v>
      </c>
      <c r="B45" s="427" t="s">
        <v>2564</v>
      </c>
      <c r="C45" s="428" t="s">
        <v>2565</v>
      </c>
      <c r="D45" s="429">
        <v>44967</v>
      </c>
      <c r="E45" s="427" t="s">
        <v>2603</v>
      </c>
      <c r="F45" s="430" t="s">
        <v>1041</v>
      </c>
      <c r="G45" s="431">
        <v>1035000</v>
      </c>
      <c r="H45" s="431">
        <v>969200</v>
      </c>
      <c r="I45" s="432">
        <v>159.30000000000001</v>
      </c>
      <c r="J45" s="430">
        <v>158.30000000000001</v>
      </c>
      <c r="K45" s="433">
        <v>6515</v>
      </c>
      <c r="L45" s="435"/>
    </row>
    <row r="46" spans="1:12" ht="12.75" customHeight="1" x14ac:dyDescent="0.2">
      <c r="A46" s="426"/>
      <c r="B46" s="427" t="s">
        <v>60</v>
      </c>
      <c r="C46" s="428" t="s">
        <v>2566</v>
      </c>
      <c r="D46" s="429"/>
      <c r="E46" s="427"/>
      <c r="F46" s="430"/>
      <c r="G46" s="461"/>
      <c r="H46" s="431"/>
      <c r="I46" s="432"/>
      <c r="J46" s="434"/>
      <c r="K46" s="473">
        <v>6497</v>
      </c>
      <c r="L46" s="454"/>
    </row>
    <row r="47" spans="1:12" ht="12.75" customHeight="1" x14ac:dyDescent="0.2">
      <c r="A47" s="5"/>
      <c r="B47" s="185"/>
      <c r="C47" s="61"/>
      <c r="D47" s="86"/>
      <c r="E47" s="185"/>
      <c r="F47" s="204"/>
      <c r="G47" s="402"/>
      <c r="H47" s="402"/>
      <c r="I47" s="474"/>
      <c r="J47" s="474"/>
      <c r="K47" s="404"/>
      <c r="L47" s="237"/>
    </row>
    <row r="48" spans="1:12" ht="12.75" customHeight="1" x14ac:dyDescent="0.2">
      <c r="A48" s="5">
        <v>1514953</v>
      </c>
      <c r="B48" s="185" t="s">
        <v>2570</v>
      </c>
      <c r="C48" s="61" t="s">
        <v>2571</v>
      </c>
      <c r="D48" s="86">
        <v>44987</v>
      </c>
      <c r="E48" s="185" t="s">
        <v>2574</v>
      </c>
      <c r="F48" s="204" t="s">
        <v>2575</v>
      </c>
      <c r="G48" s="402">
        <v>2136000</v>
      </c>
      <c r="H48" s="402">
        <v>2147100</v>
      </c>
      <c r="I48" s="474">
        <v>357.16</v>
      </c>
      <c r="J48" s="474">
        <v>330.05</v>
      </c>
      <c r="K48" s="404">
        <v>6077</v>
      </c>
      <c r="L48" s="237">
        <f>H48/G48</f>
        <v>1.0051966292134831</v>
      </c>
    </row>
    <row r="49" spans="1:12" ht="12.75" customHeight="1" x14ac:dyDescent="0.2">
      <c r="A49" s="5"/>
      <c r="B49" s="185" t="s">
        <v>2572</v>
      </c>
      <c r="C49" s="423" t="s">
        <v>2573</v>
      </c>
      <c r="D49" s="86"/>
      <c r="E49" s="185" t="s">
        <v>2597</v>
      </c>
      <c r="F49" s="208"/>
      <c r="G49" s="402"/>
      <c r="H49" s="402"/>
      <c r="I49" s="474"/>
      <c r="J49" s="474"/>
      <c r="K49" s="404">
        <v>5800</v>
      </c>
      <c r="L49" s="405"/>
    </row>
    <row r="50" spans="1:12" ht="12.75" customHeight="1" x14ac:dyDescent="0.2">
      <c r="A50" s="426"/>
      <c r="B50" s="185" t="s">
        <v>62</v>
      </c>
      <c r="C50" s="61" t="s">
        <v>2599</v>
      </c>
      <c r="D50" s="429"/>
      <c r="E50" s="427"/>
      <c r="F50" s="430"/>
      <c r="G50" s="431"/>
      <c r="H50" s="431"/>
      <c r="I50" s="477"/>
      <c r="J50" s="477"/>
      <c r="K50" s="433"/>
      <c r="L50" s="405"/>
    </row>
    <row r="51" spans="1:12" ht="12.75" customHeight="1" x14ac:dyDescent="0.2">
      <c r="A51" s="426"/>
      <c r="B51" s="427"/>
      <c r="C51" s="428"/>
      <c r="D51" s="429"/>
      <c r="E51" s="427"/>
      <c r="F51" s="430"/>
      <c r="G51" s="431"/>
      <c r="H51" s="431"/>
      <c r="I51" s="477"/>
      <c r="J51" s="477"/>
      <c r="K51" s="433"/>
      <c r="L51" s="405"/>
    </row>
    <row r="52" spans="1:12" ht="12.75" customHeight="1" x14ac:dyDescent="0.2">
      <c r="A52" s="426">
        <v>1515460</v>
      </c>
      <c r="B52" s="427" t="s">
        <v>2576</v>
      </c>
      <c r="C52" s="428" t="s">
        <v>2595</v>
      </c>
      <c r="D52" s="429">
        <v>44987</v>
      </c>
      <c r="E52" s="427" t="s">
        <v>2577</v>
      </c>
      <c r="F52" s="430" t="s">
        <v>2578</v>
      </c>
      <c r="G52" s="431">
        <v>6000</v>
      </c>
      <c r="H52" s="431">
        <v>6700</v>
      </c>
      <c r="I52" s="477">
        <v>1.1100000000000001</v>
      </c>
      <c r="J52" s="477">
        <v>1.1100000000000001</v>
      </c>
      <c r="K52" s="433">
        <v>5405</v>
      </c>
      <c r="L52" s="405"/>
    </row>
    <row r="53" spans="1:12" ht="12.75" customHeight="1" x14ac:dyDescent="0.2">
      <c r="A53" s="5"/>
      <c r="B53" s="427" t="s">
        <v>58</v>
      </c>
      <c r="C53" s="428" t="s">
        <v>2596</v>
      </c>
      <c r="D53" s="86"/>
      <c r="E53" s="188"/>
      <c r="F53" s="208"/>
      <c r="G53" s="402"/>
      <c r="H53" s="402"/>
      <c r="I53" s="474"/>
      <c r="J53" s="474"/>
      <c r="K53" s="404"/>
      <c r="L53" s="405"/>
    </row>
    <row r="54" spans="1:12" ht="12.75" customHeight="1" x14ac:dyDescent="0.2">
      <c r="A54" s="426"/>
      <c r="B54" s="427"/>
      <c r="C54" s="428"/>
      <c r="D54" s="429"/>
      <c r="E54" s="427"/>
      <c r="F54" s="430"/>
      <c r="G54" s="431"/>
      <c r="H54" s="431"/>
      <c r="I54" s="477"/>
      <c r="J54" s="477"/>
      <c r="K54" s="433"/>
      <c r="L54" s="405"/>
    </row>
    <row r="55" spans="1:12" ht="12.75" customHeight="1" x14ac:dyDescent="0.2">
      <c r="A55" s="423">
        <v>1515821</v>
      </c>
      <c r="B55" s="185" t="s">
        <v>2590</v>
      </c>
      <c r="C55" s="61" t="s">
        <v>2592</v>
      </c>
      <c r="D55" s="86">
        <v>44988</v>
      </c>
      <c r="E55" s="185" t="s">
        <v>2593</v>
      </c>
      <c r="F55" s="204" t="s">
        <v>2594</v>
      </c>
      <c r="G55" s="418">
        <v>165000</v>
      </c>
      <c r="H55" s="418">
        <v>201000</v>
      </c>
      <c r="I55" s="474">
        <v>35.130000000000003</v>
      </c>
      <c r="J55" s="474">
        <v>33.5</v>
      </c>
      <c r="K55" s="420">
        <v>4925</v>
      </c>
      <c r="L55" s="405">
        <v>1.22</v>
      </c>
    </row>
    <row r="56" spans="1:12" ht="12.75" customHeight="1" x14ac:dyDescent="0.2">
      <c r="A56" s="423"/>
      <c r="B56" s="185" t="s">
        <v>65</v>
      </c>
      <c r="C56" s="61" t="s">
        <v>2591</v>
      </c>
      <c r="D56" s="86"/>
      <c r="E56" s="185"/>
      <c r="F56" s="204"/>
      <c r="G56" s="418"/>
      <c r="H56" s="418"/>
      <c r="I56" s="474"/>
      <c r="J56" s="474"/>
      <c r="K56" s="420">
        <v>4697</v>
      </c>
      <c r="L56" s="405"/>
    </row>
    <row r="57" spans="1:12" ht="12.75" customHeight="1" x14ac:dyDescent="0.2">
      <c r="A57" s="5"/>
      <c r="B57" s="185"/>
      <c r="C57" s="61"/>
      <c r="D57" s="86"/>
      <c r="E57" s="185"/>
      <c r="F57" s="204"/>
      <c r="G57" s="402"/>
      <c r="H57" s="402"/>
      <c r="I57" s="474"/>
      <c r="J57" s="474"/>
      <c r="K57" s="404"/>
      <c r="L57" s="405"/>
    </row>
    <row r="58" spans="1:12" ht="12.75" customHeight="1" x14ac:dyDescent="0.2">
      <c r="A58" s="5">
        <v>1524713</v>
      </c>
      <c r="B58" s="185" t="s">
        <v>2604</v>
      </c>
      <c r="C58" s="61" t="s">
        <v>2605</v>
      </c>
      <c r="D58" s="86">
        <v>45023</v>
      </c>
      <c r="E58" s="185" t="s">
        <v>2593</v>
      </c>
      <c r="F58" s="204" t="s">
        <v>2607</v>
      </c>
      <c r="G58" s="402">
        <v>534600</v>
      </c>
      <c r="H58" s="402">
        <v>582500</v>
      </c>
      <c r="I58" s="474">
        <v>151.86000000000001</v>
      </c>
      <c r="J58" s="474">
        <v>87</v>
      </c>
      <c r="K58" s="404">
        <v>5449</v>
      </c>
      <c r="L58" s="405">
        <v>1.0900000000000001</v>
      </c>
    </row>
    <row r="59" spans="1:12" ht="12.75" customHeight="1" x14ac:dyDescent="0.2">
      <c r="A59" s="5"/>
      <c r="B59" s="185" t="s">
        <v>65</v>
      </c>
      <c r="C59" s="61" t="s">
        <v>2606</v>
      </c>
      <c r="D59" s="86"/>
      <c r="E59" s="185" t="s">
        <v>2608</v>
      </c>
      <c r="F59" s="208"/>
      <c r="G59" s="402"/>
      <c r="H59" s="402"/>
      <c r="I59" s="474"/>
      <c r="J59" s="474"/>
      <c r="K59" s="404">
        <v>3520</v>
      </c>
      <c r="L59" s="405"/>
    </row>
    <row r="60" spans="1:12" ht="12.75" customHeight="1" x14ac:dyDescent="0.2">
      <c r="A60" s="5"/>
      <c r="B60" s="188"/>
      <c r="C60" s="61" t="s">
        <v>2065</v>
      </c>
      <c r="D60" s="86"/>
      <c r="E60" s="188"/>
      <c r="F60" s="208"/>
      <c r="G60" s="402"/>
      <c r="H60" s="402"/>
      <c r="I60" s="474"/>
      <c r="J60" s="474"/>
      <c r="K60" s="404"/>
      <c r="L60" s="405"/>
    </row>
    <row r="61" spans="1:12" ht="12.75" customHeight="1" x14ac:dyDescent="0.2">
      <c r="A61" s="426"/>
      <c r="B61" s="427"/>
      <c r="C61" s="428"/>
      <c r="D61" s="429"/>
      <c r="E61" s="427"/>
      <c r="F61" s="430"/>
      <c r="G61" s="431"/>
      <c r="H61" s="431"/>
      <c r="I61" s="474"/>
      <c r="J61" s="474"/>
      <c r="K61" s="433"/>
      <c r="L61" s="417"/>
    </row>
    <row r="62" spans="1:12" ht="12.75" customHeight="1" x14ac:dyDescent="0.2">
      <c r="A62" s="423">
        <v>1523870</v>
      </c>
      <c r="B62" s="185" t="s">
        <v>2609</v>
      </c>
      <c r="C62" s="61" t="s">
        <v>2610</v>
      </c>
      <c r="D62" s="86">
        <v>45030</v>
      </c>
      <c r="E62" s="185" t="s">
        <v>2611</v>
      </c>
      <c r="F62" s="204" t="s">
        <v>2612</v>
      </c>
      <c r="G62" s="418">
        <v>104000</v>
      </c>
      <c r="H62" s="418">
        <v>90300</v>
      </c>
      <c r="I62" s="474">
        <v>84.1</v>
      </c>
      <c r="J62" s="474">
        <v>0</v>
      </c>
      <c r="K62" s="420"/>
      <c r="L62" s="421">
        <v>0.87</v>
      </c>
    </row>
    <row r="63" spans="1:12" ht="12.75" customHeight="1" x14ac:dyDescent="0.2">
      <c r="A63" s="423"/>
      <c r="B63" s="185" t="s">
        <v>25</v>
      </c>
      <c r="C63" s="61" t="s">
        <v>2641</v>
      </c>
      <c r="D63" s="86"/>
      <c r="E63" s="185"/>
      <c r="F63" s="204"/>
      <c r="G63" s="418"/>
      <c r="H63" s="418"/>
      <c r="I63" s="474"/>
      <c r="J63" s="474"/>
      <c r="K63" s="420">
        <v>1237</v>
      </c>
      <c r="L63" s="421"/>
    </row>
    <row r="64" spans="1:12" ht="12.75" customHeight="1" x14ac:dyDescent="0.2">
      <c r="A64" s="423"/>
      <c r="B64" s="185"/>
      <c r="C64" s="61" t="s">
        <v>1259</v>
      </c>
      <c r="D64" s="86"/>
      <c r="E64" s="185"/>
      <c r="F64" s="204"/>
      <c r="G64" s="418"/>
      <c r="H64" s="418"/>
      <c r="I64" s="474"/>
      <c r="J64" s="474"/>
      <c r="K64" s="420"/>
      <c r="L64" s="421"/>
    </row>
    <row r="65" spans="1:12" ht="12.75" customHeight="1" x14ac:dyDescent="0.2">
      <c r="A65" s="426"/>
      <c r="B65" s="427"/>
      <c r="C65" s="428"/>
      <c r="D65" s="429"/>
      <c r="E65" s="427"/>
      <c r="F65" s="430"/>
      <c r="G65" s="431"/>
      <c r="H65" s="431"/>
      <c r="I65" s="474"/>
      <c r="J65" s="474"/>
      <c r="K65" s="433"/>
      <c r="L65" s="405"/>
    </row>
    <row r="66" spans="1:12" s="323" customFormat="1" ht="12.75" customHeight="1" x14ac:dyDescent="0.2">
      <c r="A66" s="5">
        <v>1527868</v>
      </c>
      <c r="B66" s="185" t="s">
        <v>2613</v>
      </c>
      <c r="C66" s="61" t="s">
        <v>2614</v>
      </c>
      <c r="D66" s="86">
        <v>45023</v>
      </c>
      <c r="E66" s="185" t="s">
        <v>2593</v>
      </c>
      <c r="F66" s="204" t="s">
        <v>945</v>
      </c>
      <c r="G66" s="402">
        <v>715100</v>
      </c>
      <c r="H66" s="402">
        <v>796500</v>
      </c>
      <c r="I66" s="474">
        <v>157.09</v>
      </c>
      <c r="J66" s="474">
        <v>125.18</v>
      </c>
      <c r="K66" s="404">
        <v>5451</v>
      </c>
      <c r="L66" s="405">
        <v>1.1100000000000001</v>
      </c>
    </row>
    <row r="67" spans="1:12" ht="12.75" customHeight="1" x14ac:dyDescent="0.2">
      <c r="A67" s="5"/>
      <c r="B67" s="185" t="s">
        <v>63</v>
      </c>
      <c r="C67" s="61" t="s">
        <v>2615</v>
      </c>
      <c r="D67" s="86"/>
      <c r="E67" s="185"/>
      <c r="F67" s="204"/>
      <c r="G67" s="402"/>
      <c r="H67" s="402"/>
      <c r="I67" s="474"/>
      <c r="J67" s="474"/>
      <c r="K67" s="404">
        <v>4552</v>
      </c>
      <c r="L67" s="405"/>
    </row>
    <row r="68" spans="1:12" ht="12.75" customHeight="1" x14ac:dyDescent="0.2">
      <c r="A68" s="5"/>
      <c r="B68" s="185"/>
      <c r="C68" s="61"/>
      <c r="D68" s="86"/>
      <c r="E68" s="185"/>
      <c r="F68" s="208"/>
      <c r="G68" s="402"/>
      <c r="H68" s="402"/>
      <c r="I68" s="474"/>
      <c r="J68" s="474"/>
      <c r="K68" s="404"/>
      <c r="L68" s="405"/>
    </row>
    <row r="69" spans="1:12" ht="12.75" customHeight="1" x14ac:dyDescent="0.2">
      <c r="A69" s="5">
        <v>1531009</v>
      </c>
      <c r="B69" s="185" t="s">
        <v>2616</v>
      </c>
      <c r="C69" s="61" t="s">
        <v>2282</v>
      </c>
      <c r="D69" s="86">
        <v>45047</v>
      </c>
      <c r="E69" s="185" t="s">
        <v>2617</v>
      </c>
      <c r="F69" s="204" t="s">
        <v>222</v>
      </c>
      <c r="G69" s="402">
        <v>875000</v>
      </c>
      <c r="H69" s="402">
        <v>892000</v>
      </c>
      <c r="I69" s="474">
        <v>160</v>
      </c>
      <c r="J69" s="474">
        <v>147.25</v>
      </c>
      <c r="K69" s="404">
        <v>5885</v>
      </c>
      <c r="L69" s="405">
        <v>1.02</v>
      </c>
    </row>
    <row r="70" spans="1:12" s="323" customFormat="1" ht="12.75" customHeight="1" x14ac:dyDescent="0.2">
      <c r="A70" s="423"/>
      <c r="B70" s="185" t="s">
        <v>58</v>
      </c>
      <c r="C70" s="61" t="s">
        <v>2618</v>
      </c>
      <c r="D70" s="86"/>
      <c r="E70" s="185"/>
      <c r="F70" s="204"/>
      <c r="G70" s="418"/>
      <c r="H70" s="418"/>
      <c r="I70" s="474"/>
      <c r="J70" s="474"/>
      <c r="K70" s="420">
        <v>5469</v>
      </c>
      <c r="L70" s="421"/>
    </row>
    <row r="71" spans="1:12" ht="12.75" customHeight="1" x14ac:dyDescent="0.2">
      <c r="A71" s="423"/>
      <c r="B71" s="185"/>
      <c r="C71" s="61"/>
      <c r="D71" s="86"/>
      <c r="E71" s="185"/>
      <c r="F71" s="204"/>
      <c r="G71" s="418"/>
      <c r="H71" s="418"/>
      <c r="I71" s="474"/>
      <c r="J71" s="474"/>
      <c r="K71" s="420"/>
      <c r="L71" s="421"/>
    </row>
    <row r="72" spans="1:12" ht="12.75" customHeight="1" x14ac:dyDescent="0.2">
      <c r="A72" s="426">
        <v>1533047</v>
      </c>
      <c r="B72" s="427" t="s">
        <v>2556</v>
      </c>
      <c r="C72" s="428" t="s">
        <v>2620</v>
      </c>
      <c r="D72" s="429">
        <v>45054</v>
      </c>
      <c r="E72" s="427" t="s">
        <v>1047</v>
      </c>
      <c r="F72" s="430" t="s">
        <v>2630</v>
      </c>
      <c r="G72" s="431">
        <v>1550610</v>
      </c>
      <c r="H72" s="431">
        <v>1396200</v>
      </c>
      <c r="I72" s="477">
        <v>240.48</v>
      </c>
      <c r="J72" s="477">
        <v>234</v>
      </c>
      <c r="K72" s="433">
        <v>6627</v>
      </c>
      <c r="L72" s="435"/>
    </row>
    <row r="73" spans="1:12" ht="12.75" customHeight="1" x14ac:dyDescent="0.2">
      <c r="A73" s="426"/>
      <c r="B73" s="427" t="s">
        <v>2557</v>
      </c>
      <c r="C73" s="428" t="s">
        <v>2619</v>
      </c>
      <c r="D73" s="429"/>
      <c r="E73" s="434"/>
      <c r="F73" s="430"/>
      <c r="G73" s="431"/>
      <c r="H73" s="431"/>
      <c r="I73" s="477"/>
      <c r="J73" s="477"/>
      <c r="K73" s="433">
        <v>6448</v>
      </c>
      <c r="L73" s="435"/>
    </row>
    <row r="74" spans="1:12" ht="12.75" customHeight="1" x14ac:dyDescent="0.2">
      <c r="A74" s="426"/>
      <c r="B74" s="427" t="s">
        <v>2562</v>
      </c>
      <c r="C74" s="429" t="s">
        <v>2561</v>
      </c>
      <c r="D74" s="429"/>
      <c r="E74" s="427"/>
      <c r="F74" s="430"/>
      <c r="G74" s="431"/>
      <c r="H74" s="431"/>
      <c r="I74" s="474"/>
      <c r="J74" s="474"/>
      <c r="K74" s="433"/>
      <c r="L74" s="435"/>
    </row>
    <row r="75" spans="1:12" ht="12.75" customHeight="1" x14ac:dyDescent="0.2">
      <c r="A75" s="426"/>
      <c r="B75" s="427"/>
      <c r="C75" s="428"/>
      <c r="D75" s="429"/>
      <c r="E75" s="427"/>
      <c r="F75" s="430"/>
      <c r="G75" s="431"/>
      <c r="H75" s="431"/>
      <c r="I75" s="474"/>
      <c r="J75" s="474"/>
      <c r="K75" s="433"/>
      <c r="L75" s="435"/>
    </row>
    <row r="76" spans="1:12" s="323" customFormat="1" ht="12.75" customHeight="1" x14ac:dyDescent="0.2">
      <c r="A76" s="423">
        <v>1533023</v>
      </c>
      <c r="B76" s="185" t="s">
        <v>967</v>
      </c>
      <c r="C76" s="61" t="s">
        <v>2621</v>
      </c>
      <c r="D76" s="86">
        <v>45050</v>
      </c>
      <c r="E76" s="185" t="s">
        <v>2631</v>
      </c>
      <c r="F76" s="204" t="s">
        <v>2629</v>
      </c>
      <c r="G76" s="418">
        <v>1277730</v>
      </c>
      <c r="H76" s="418">
        <v>939700</v>
      </c>
      <c r="I76" s="474">
        <v>183.11</v>
      </c>
      <c r="J76" s="474">
        <v>151.11000000000001</v>
      </c>
      <c r="K76" s="420">
        <v>8237</v>
      </c>
      <c r="L76" s="421">
        <v>0.74</v>
      </c>
    </row>
    <row r="77" spans="1:12" s="323" customFormat="1" ht="12.75" customHeight="1" x14ac:dyDescent="0.2">
      <c r="A77" s="376"/>
      <c r="B77" s="181" t="s">
        <v>184</v>
      </c>
      <c r="C77" s="71" t="s">
        <v>969</v>
      </c>
      <c r="D77" s="86"/>
      <c r="E77" s="185"/>
      <c r="F77" s="204"/>
      <c r="G77" s="418"/>
      <c r="H77" s="418"/>
      <c r="I77" s="474"/>
      <c r="J77" s="474"/>
      <c r="K77" s="420">
        <v>6978</v>
      </c>
      <c r="L77" s="421"/>
    </row>
    <row r="78" spans="1:12" ht="12.75" customHeight="1" x14ac:dyDescent="0.2">
      <c r="A78" s="445"/>
      <c r="B78" s="445"/>
      <c r="C78" s="445"/>
      <c r="D78" s="429"/>
      <c r="E78" s="427"/>
      <c r="F78" s="430"/>
      <c r="G78" s="431"/>
      <c r="H78" s="431"/>
      <c r="I78" s="474"/>
      <c r="J78" s="474"/>
      <c r="K78" s="433"/>
      <c r="L78" s="435"/>
    </row>
    <row r="79" spans="1:12" s="323" customFormat="1" ht="12.75" customHeight="1" x14ac:dyDescent="0.2">
      <c r="A79" s="5">
        <v>1533037</v>
      </c>
      <c r="B79" s="185" t="s">
        <v>2622</v>
      </c>
      <c r="C79" s="61" t="s">
        <v>2623</v>
      </c>
      <c r="D79" s="86">
        <v>45050</v>
      </c>
      <c r="E79" s="185" t="s">
        <v>2625</v>
      </c>
      <c r="F79" s="204" t="s">
        <v>2629</v>
      </c>
      <c r="G79" s="402">
        <v>1051280</v>
      </c>
      <c r="H79" s="402">
        <v>760900</v>
      </c>
      <c r="I79" s="474">
        <v>155.09</v>
      </c>
      <c r="J79" s="474">
        <v>124.32</v>
      </c>
      <c r="K79" s="404">
        <v>8336</v>
      </c>
      <c r="L79" s="405">
        <v>0.72</v>
      </c>
    </row>
    <row r="80" spans="1:12" s="385" customFormat="1" ht="12.75" customHeight="1" x14ac:dyDescent="0.2">
      <c r="A80" s="423"/>
      <c r="B80" s="185" t="s">
        <v>184</v>
      </c>
      <c r="C80" s="61" t="s">
        <v>2624</v>
      </c>
      <c r="D80" s="86"/>
      <c r="E80" s="185"/>
      <c r="F80" s="204"/>
      <c r="G80" s="418"/>
      <c r="H80" s="418"/>
      <c r="I80" s="474"/>
      <c r="J80" s="474"/>
      <c r="K80" s="420">
        <v>6779</v>
      </c>
      <c r="L80" s="421"/>
    </row>
    <row r="81" spans="1:12" s="385" customFormat="1" ht="12.75" customHeight="1" x14ac:dyDescent="0.2">
      <c r="A81" s="423"/>
      <c r="B81" s="185"/>
      <c r="C81" s="61"/>
      <c r="D81" s="86"/>
      <c r="E81" s="185"/>
      <c r="F81" s="204"/>
      <c r="G81" s="418"/>
      <c r="H81" s="418"/>
      <c r="I81" s="474"/>
      <c r="J81" s="474"/>
      <c r="K81" s="420"/>
      <c r="L81" s="421"/>
    </row>
    <row r="82" spans="1:12" ht="12.75" customHeight="1" x14ac:dyDescent="0.2">
      <c r="A82" s="423">
        <v>1534518</v>
      </c>
      <c r="B82" s="185" t="s">
        <v>2626</v>
      </c>
      <c r="C82" s="61" t="s">
        <v>1677</v>
      </c>
      <c r="D82" s="86">
        <v>45056</v>
      </c>
      <c r="E82" s="185" t="s">
        <v>2627</v>
      </c>
      <c r="F82" s="204" t="s">
        <v>246</v>
      </c>
      <c r="G82" s="418">
        <v>449624</v>
      </c>
      <c r="H82" s="418">
        <v>495700</v>
      </c>
      <c r="I82" s="474">
        <v>80</v>
      </c>
      <c r="J82" s="474">
        <v>73</v>
      </c>
      <c r="K82" s="420">
        <v>4669</v>
      </c>
      <c r="L82" s="421">
        <v>1.1000000000000001</v>
      </c>
    </row>
    <row r="83" spans="1:12" ht="12.75" customHeight="1" x14ac:dyDescent="0.2">
      <c r="A83" s="423"/>
      <c r="B83" s="185" t="s">
        <v>2638</v>
      </c>
      <c r="C83" s="61" t="s">
        <v>2628</v>
      </c>
      <c r="D83" s="86"/>
      <c r="E83" s="590" t="s">
        <v>2658</v>
      </c>
      <c r="F83" s="591"/>
      <c r="G83" s="418"/>
      <c r="H83" s="418"/>
      <c r="I83" s="474"/>
      <c r="J83" s="474"/>
      <c r="K83" s="420">
        <v>4792</v>
      </c>
      <c r="L83" s="421"/>
    </row>
    <row r="84" spans="1:12" ht="12.75" customHeight="1" x14ac:dyDescent="0.2">
      <c r="A84" s="426"/>
      <c r="B84" s="427"/>
      <c r="C84" s="428"/>
      <c r="D84" s="429"/>
      <c r="E84" s="427"/>
      <c r="F84" s="430"/>
      <c r="G84" s="431"/>
      <c r="H84" s="431"/>
      <c r="I84" s="474"/>
      <c r="J84" s="474"/>
      <c r="K84" s="433"/>
      <c r="L84" s="405"/>
    </row>
    <row r="85" spans="1:12" ht="12.75" customHeight="1" x14ac:dyDescent="0.2">
      <c r="A85" s="426">
        <v>1548086</v>
      </c>
      <c r="B85" s="499" t="s">
        <v>710</v>
      </c>
      <c r="C85" s="428" t="s">
        <v>950</v>
      </c>
      <c r="D85" s="429">
        <v>45097</v>
      </c>
      <c r="E85" s="491" t="s">
        <v>697</v>
      </c>
      <c r="F85" s="430" t="s">
        <v>2635</v>
      </c>
      <c r="G85" s="492">
        <v>500160</v>
      </c>
      <c r="H85" s="431">
        <v>458400</v>
      </c>
      <c r="I85" s="432">
        <v>78.150000000000006</v>
      </c>
      <c r="J85" s="430">
        <v>76</v>
      </c>
      <c r="K85" s="493">
        <v>6549</v>
      </c>
      <c r="L85" s="435"/>
    </row>
    <row r="86" spans="1:12" ht="14.25" customHeight="1" x14ac:dyDescent="0.2">
      <c r="A86" s="445"/>
      <c r="B86" s="467" t="s">
        <v>59</v>
      </c>
      <c r="C86" s="447" t="s">
        <v>2637</v>
      </c>
      <c r="D86" s="458"/>
      <c r="E86" s="459"/>
      <c r="F86" s="434"/>
      <c r="G86" s="460"/>
      <c r="H86" s="461"/>
      <c r="I86" s="462"/>
      <c r="J86" s="434"/>
      <c r="K86" s="463">
        <v>6400</v>
      </c>
      <c r="L86" s="211"/>
    </row>
    <row r="87" spans="1:12" ht="14.25" customHeight="1" x14ac:dyDescent="0.2">
      <c r="A87" s="445"/>
      <c r="B87" s="467"/>
      <c r="C87" s="447"/>
      <c r="D87" s="458"/>
      <c r="E87" s="459"/>
      <c r="F87" s="434"/>
      <c r="G87" s="460"/>
      <c r="H87" s="461"/>
      <c r="I87" s="462"/>
      <c r="J87" s="434"/>
      <c r="K87" s="463"/>
      <c r="L87" s="211"/>
    </row>
    <row r="88" spans="1:12" s="498" customFormat="1" ht="12.75" customHeight="1" x14ac:dyDescent="0.2">
      <c r="A88" s="445">
        <v>1548107</v>
      </c>
      <c r="B88" s="467" t="s">
        <v>2634</v>
      </c>
      <c r="C88" s="447" t="s">
        <v>490</v>
      </c>
      <c r="D88" s="429">
        <v>45097</v>
      </c>
      <c r="E88" s="491" t="s">
        <v>697</v>
      </c>
      <c r="F88" s="434" t="s">
        <v>2636</v>
      </c>
      <c r="G88" s="460">
        <v>500160</v>
      </c>
      <c r="H88" s="461">
        <v>428600</v>
      </c>
      <c r="I88" s="462">
        <v>78.150000000000006</v>
      </c>
      <c r="J88" s="434">
        <v>76.150000000000006</v>
      </c>
      <c r="K88" s="463">
        <v>6539</v>
      </c>
      <c r="L88" s="454"/>
    </row>
    <row r="89" spans="1:12" s="498" customFormat="1" ht="12.75" customHeight="1" x14ac:dyDescent="0.2">
      <c r="A89" s="445"/>
      <c r="B89" s="467" t="s">
        <v>59</v>
      </c>
      <c r="C89" s="447" t="s">
        <v>2633</v>
      </c>
      <c r="D89" s="458"/>
      <c r="E89" s="459"/>
      <c r="F89" s="434"/>
      <c r="G89" s="460"/>
      <c r="H89" s="461"/>
      <c r="I89" s="462"/>
      <c r="J89" s="434"/>
      <c r="K89" s="463">
        <v>6400</v>
      </c>
      <c r="L89" s="435"/>
    </row>
    <row r="90" spans="1:12" ht="12.75" customHeight="1" x14ac:dyDescent="0.2">
      <c r="A90" s="165"/>
      <c r="B90" s="468"/>
      <c r="C90" s="71"/>
      <c r="D90" s="88"/>
      <c r="E90" s="464"/>
      <c r="F90" s="267"/>
      <c r="G90" s="231"/>
      <c r="H90" s="232"/>
      <c r="I90" s="233"/>
      <c r="J90" s="211"/>
      <c r="K90" s="234"/>
      <c r="L90" s="211"/>
    </row>
    <row r="91" spans="1:12" ht="12.75" customHeight="1" x14ac:dyDescent="0.2">
      <c r="A91" s="165"/>
      <c r="B91" s="180"/>
      <c r="C91" s="71"/>
      <c r="D91" s="88"/>
      <c r="E91" s="230"/>
      <c r="F91" s="211"/>
      <c r="G91" s="231"/>
      <c r="H91" s="232"/>
      <c r="I91" s="233"/>
      <c r="J91" s="211"/>
      <c r="K91" s="234"/>
      <c r="L91" s="211"/>
    </row>
    <row r="92" spans="1:12" ht="12.75" customHeight="1" x14ac:dyDescent="0.2">
      <c r="A92" s="445"/>
      <c r="B92" s="457"/>
      <c r="C92" s="447"/>
      <c r="D92" s="458"/>
      <c r="E92" s="459"/>
      <c r="F92" s="434"/>
      <c r="G92" s="460"/>
      <c r="H92" s="461"/>
      <c r="I92" s="462"/>
      <c r="J92" s="434"/>
      <c r="K92" s="463"/>
      <c r="L92" s="434"/>
    </row>
    <row r="93" spans="1:12" ht="12.75" customHeight="1" x14ac:dyDescent="0.2">
      <c r="A93" s="445"/>
      <c r="B93" s="457"/>
      <c r="C93" s="71"/>
      <c r="D93" s="88"/>
      <c r="E93" s="230"/>
      <c r="F93" s="211"/>
      <c r="G93" s="231"/>
      <c r="H93" s="461"/>
      <c r="I93" s="462"/>
      <c r="J93" s="434"/>
      <c r="K93" s="463"/>
      <c r="L93" s="434"/>
    </row>
    <row r="94" spans="1:12" ht="12.75" customHeight="1" x14ac:dyDescent="0.2">
      <c r="A94" s="445"/>
      <c r="B94" s="467"/>
      <c r="C94" s="447"/>
      <c r="D94" s="458"/>
      <c r="E94" s="459"/>
      <c r="F94" s="434"/>
      <c r="G94" s="460"/>
      <c r="H94" s="461"/>
      <c r="I94" s="462"/>
      <c r="J94" s="434"/>
      <c r="K94" s="463"/>
      <c r="L94" s="434"/>
    </row>
    <row r="95" spans="1:12" ht="12.75" customHeight="1" x14ac:dyDescent="0.2">
      <c r="A95" s="165"/>
      <c r="B95" s="180"/>
      <c r="C95" s="71"/>
      <c r="D95" s="88"/>
      <c r="E95" s="464"/>
      <c r="F95" s="267"/>
      <c r="G95" s="231"/>
      <c r="H95" s="232"/>
      <c r="I95" s="233"/>
      <c r="J95" s="211"/>
      <c r="K95" s="234"/>
      <c r="L95" s="211"/>
    </row>
    <row r="96" spans="1:12" ht="12.75" customHeight="1" x14ac:dyDescent="0.2">
      <c r="A96" s="445"/>
      <c r="B96" s="457"/>
      <c r="C96" s="447"/>
      <c r="D96" s="458"/>
      <c r="E96" s="459"/>
      <c r="F96" s="434"/>
      <c r="G96" s="460"/>
      <c r="H96" s="461"/>
      <c r="I96" s="462"/>
      <c r="J96" s="434"/>
      <c r="K96" s="463"/>
      <c r="L96" s="435"/>
    </row>
    <row r="97" spans="1:12" ht="12.75" customHeight="1" x14ac:dyDescent="0.2">
      <c r="A97" s="445"/>
      <c r="B97" s="467"/>
      <c r="C97" s="447"/>
      <c r="D97" s="458"/>
      <c r="E97" s="459"/>
      <c r="F97" s="434"/>
      <c r="G97" s="460"/>
      <c r="H97" s="461"/>
      <c r="I97" s="462"/>
      <c r="J97" s="434"/>
      <c r="K97" s="463"/>
      <c r="L97" s="434"/>
    </row>
    <row r="98" spans="1:12" ht="12.75" customHeight="1" x14ac:dyDescent="0.2">
      <c r="A98" s="445"/>
      <c r="B98" s="467"/>
      <c r="C98" s="447"/>
      <c r="D98" s="458"/>
      <c r="E98" s="459"/>
      <c r="F98" s="434"/>
      <c r="G98" s="460"/>
      <c r="H98" s="461"/>
      <c r="I98" s="462"/>
      <c r="J98" s="434"/>
      <c r="K98" s="463"/>
      <c r="L98" s="434"/>
    </row>
    <row r="99" spans="1:12" ht="12.75" customHeight="1" x14ac:dyDescent="0.2">
      <c r="A99" s="165"/>
      <c r="B99" s="180"/>
      <c r="C99" s="71"/>
      <c r="D99" s="88"/>
      <c r="E99" s="464"/>
      <c r="F99" s="267"/>
      <c r="G99" s="231"/>
      <c r="H99" s="232"/>
      <c r="I99" s="233"/>
      <c r="J99" s="211"/>
      <c r="K99" s="234"/>
      <c r="L99" s="237"/>
    </row>
    <row r="100" spans="1:12" ht="12.75" customHeight="1" x14ac:dyDescent="0.2">
      <c r="A100" s="165"/>
      <c r="B100" s="180"/>
      <c r="C100" s="71"/>
      <c r="D100" s="88"/>
      <c r="E100" s="230"/>
      <c r="F100" s="211"/>
      <c r="G100" s="231"/>
      <c r="H100" s="232"/>
      <c r="I100" s="233"/>
      <c r="J100" s="211"/>
      <c r="K100" s="234"/>
      <c r="L100" s="211"/>
    </row>
    <row r="101" spans="1:12" ht="12.75" customHeight="1" x14ac:dyDescent="0.2">
      <c r="A101" s="165"/>
      <c r="B101" s="180"/>
      <c r="C101" s="71"/>
      <c r="D101" s="88"/>
      <c r="E101" s="230"/>
      <c r="F101" s="434"/>
      <c r="G101" s="231"/>
      <c r="H101" s="232"/>
      <c r="I101" s="233"/>
      <c r="J101" s="211"/>
      <c r="K101" s="234"/>
      <c r="L101" s="211"/>
    </row>
    <row r="102" spans="1:12" ht="12.75" customHeight="1" x14ac:dyDescent="0.2">
      <c r="A102" s="165"/>
      <c r="B102" s="180"/>
      <c r="C102" s="71"/>
      <c r="D102" s="88"/>
      <c r="E102" s="464"/>
      <c r="F102" s="267"/>
      <c r="G102" s="231"/>
      <c r="H102" s="232"/>
      <c r="I102" s="233"/>
      <c r="J102" s="211"/>
      <c r="K102" s="234"/>
      <c r="L102" s="237"/>
    </row>
    <row r="103" spans="1:12" ht="12.75" customHeight="1" x14ac:dyDescent="0.2">
      <c r="A103" s="165"/>
      <c r="B103" s="180"/>
      <c r="C103" s="71"/>
      <c r="D103" s="88"/>
      <c r="E103" s="230"/>
      <c r="F103" s="211"/>
      <c r="G103" s="231"/>
      <c r="H103" s="232"/>
      <c r="I103" s="233"/>
      <c r="J103" s="211"/>
      <c r="K103" s="234"/>
      <c r="L103" s="211"/>
    </row>
    <row r="104" spans="1:12" ht="12.75" customHeight="1" x14ac:dyDescent="0.2">
      <c r="A104" s="165"/>
      <c r="B104" s="180"/>
      <c r="C104" s="71"/>
      <c r="D104" s="88"/>
      <c r="E104" s="230"/>
      <c r="F104" s="211"/>
      <c r="G104" s="231"/>
      <c r="H104" s="232"/>
      <c r="I104" s="233"/>
      <c r="J104" s="211"/>
      <c r="K104" s="234"/>
      <c r="L104" s="211"/>
    </row>
    <row r="105" spans="1:12" ht="12.75" customHeight="1" x14ac:dyDescent="0.2">
      <c r="A105" s="165"/>
      <c r="B105" s="180"/>
      <c r="C105" s="71"/>
      <c r="D105" s="88"/>
      <c r="E105" s="230"/>
      <c r="F105" s="211"/>
      <c r="G105" s="231"/>
      <c r="H105" s="232"/>
      <c r="I105" s="233"/>
      <c r="J105" s="211"/>
      <c r="K105" s="234"/>
      <c r="L105" s="211"/>
    </row>
    <row r="106" spans="1:12" ht="12.75" customHeight="1" x14ac:dyDescent="0.2">
      <c r="A106" s="165"/>
      <c r="B106" s="180"/>
      <c r="C106" s="71"/>
      <c r="D106" s="88"/>
      <c r="E106" s="230"/>
      <c r="F106" s="211"/>
      <c r="G106" s="231"/>
      <c r="H106" s="232"/>
      <c r="I106" s="233"/>
      <c r="J106" s="211"/>
      <c r="K106" s="234"/>
      <c r="L106" s="211"/>
    </row>
    <row r="107" spans="1:12" ht="12.75" customHeight="1" x14ac:dyDescent="0.2">
      <c r="A107" s="165"/>
      <c r="B107" s="180"/>
      <c r="C107" s="71"/>
      <c r="D107" s="88"/>
      <c r="E107" s="230"/>
      <c r="F107" s="211"/>
      <c r="G107" s="231"/>
      <c r="H107" s="232"/>
      <c r="I107" s="233"/>
      <c r="J107" s="211"/>
      <c r="K107" s="234"/>
      <c r="L107" s="211"/>
    </row>
    <row r="108" spans="1:12" ht="12.75" customHeight="1" x14ac:dyDescent="0.2">
      <c r="A108" s="165"/>
      <c r="B108" s="180"/>
      <c r="C108" s="71"/>
      <c r="D108" s="88"/>
      <c r="E108" s="230"/>
      <c r="F108" s="211"/>
      <c r="G108" s="231"/>
      <c r="H108" s="232"/>
      <c r="I108" s="233"/>
      <c r="J108" s="211"/>
      <c r="K108" s="234"/>
      <c r="L108" s="211"/>
    </row>
    <row r="109" spans="1:12" ht="12.75" customHeight="1" x14ac:dyDescent="0.2">
      <c r="A109" s="165"/>
      <c r="B109" s="180"/>
      <c r="C109" s="71"/>
      <c r="D109" s="88"/>
      <c r="E109" s="230"/>
      <c r="F109" s="211"/>
      <c r="G109" s="231"/>
      <c r="H109" s="232"/>
      <c r="I109" s="233"/>
      <c r="J109" s="211"/>
      <c r="K109" s="234"/>
      <c r="L109" s="211"/>
    </row>
    <row r="110" spans="1:12" ht="12.75" customHeight="1" x14ac:dyDescent="0.2">
      <c r="A110" s="165"/>
      <c r="B110" s="180"/>
      <c r="C110" s="71"/>
      <c r="D110" s="88"/>
      <c r="E110" s="230"/>
      <c r="F110" s="211"/>
      <c r="G110" s="231"/>
      <c r="H110" s="232"/>
      <c r="I110" s="233"/>
      <c r="J110" s="211"/>
      <c r="K110" s="234"/>
      <c r="L110" s="211"/>
    </row>
    <row r="111" spans="1:12" ht="12.75" customHeight="1" x14ac:dyDescent="0.2">
      <c r="A111" s="165"/>
      <c r="B111" s="180"/>
      <c r="C111" s="71"/>
      <c r="D111" s="88"/>
      <c r="E111" s="230"/>
      <c r="F111" s="211"/>
      <c r="G111" s="231"/>
      <c r="H111" s="232"/>
      <c r="I111" s="233"/>
      <c r="J111" s="211"/>
      <c r="K111" s="234"/>
      <c r="L111" s="211"/>
    </row>
    <row r="112" spans="1:12" ht="12.75" customHeight="1" x14ac:dyDescent="0.2">
      <c r="A112" s="165"/>
      <c r="B112" s="180"/>
      <c r="C112" s="71"/>
      <c r="D112" s="88"/>
      <c r="E112" s="230"/>
      <c r="F112" s="211"/>
      <c r="G112" s="231"/>
      <c r="H112" s="232"/>
      <c r="I112" s="233"/>
      <c r="J112" s="211"/>
      <c r="K112" s="234"/>
      <c r="L112" s="211"/>
    </row>
    <row r="113" spans="1:12" ht="12.75" customHeight="1" x14ac:dyDescent="0.2">
      <c r="A113" s="165"/>
      <c r="B113" s="180"/>
      <c r="C113" s="71"/>
      <c r="D113" s="88"/>
      <c r="E113" s="230"/>
      <c r="F113" s="211"/>
      <c r="G113" s="231"/>
      <c r="H113" s="232"/>
      <c r="I113" s="233"/>
      <c r="J113" s="211"/>
      <c r="K113" s="234"/>
      <c r="L113" s="211"/>
    </row>
    <row r="114" spans="1:12" ht="12.75" customHeight="1" x14ac:dyDescent="0.2">
      <c r="A114" s="165"/>
      <c r="B114" s="180"/>
      <c r="C114" s="71"/>
      <c r="D114" s="88"/>
      <c r="E114" s="230"/>
      <c r="F114" s="211"/>
      <c r="G114" s="231"/>
      <c r="H114" s="232"/>
      <c r="I114" s="233"/>
      <c r="J114" s="211"/>
      <c r="K114" s="234"/>
      <c r="L114" s="211"/>
    </row>
    <row r="115" spans="1:12" ht="12.75" customHeight="1" x14ac:dyDescent="0.2">
      <c r="A115" s="165"/>
      <c r="B115" s="180"/>
      <c r="C115" s="71"/>
      <c r="D115" s="88"/>
      <c r="E115" s="230"/>
      <c r="F115" s="211"/>
      <c r="G115" s="231"/>
      <c r="H115" s="232"/>
      <c r="I115" s="233"/>
      <c r="J115" s="211"/>
      <c r="K115" s="234"/>
      <c r="L115" s="211"/>
    </row>
    <row r="116" spans="1:12" ht="12.75" customHeight="1" x14ac:dyDescent="0.2">
      <c r="A116" s="165"/>
      <c r="B116" s="180"/>
      <c r="C116" s="71"/>
      <c r="D116" s="88"/>
      <c r="E116" s="230"/>
      <c r="F116" s="211"/>
      <c r="G116" s="231"/>
      <c r="H116" s="232"/>
      <c r="I116" s="233"/>
      <c r="J116" s="211"/>
      <c r="K116" s="234"/>
      <c r="L116" s="211"/>
    </row>
    <row r="117" spans="1:12" ht="12.75" customHeight="1" x14ac:dyDescent="0.2">
      <c r="A117" s="165"/>
      <c r="B117" s="180"/>
      <c r="C117" s="71"/>
      <c r="D117" s="88"/>
      <c r="E117" s="230"/>
      <c r="F117" s="211"/>
      <c r="G117" s="231"/>
      <c r="H117" s="232"/>
      <c r="I117" s="233"/>
      <c r="J117" s="211"/>
      <c r="K117" s="234"/>
      <c r="L117" s="211"/>
    </row>
    <row r="118" spans="1:12" ht="12.75" customHeight="1" x14ac:dyDescent="0.2">
      <c r="A118" s="165"/>
      <c r="B118" s="180"/>
      <c r="C118" s="71"/>
      <c r="D118" s="88"/>
      <c r="E118" s="230"/>
      <c r="F118" s="211"/>
      <c r="G118" s="231"/>
      <c r="H118" s="232"/>
      <c r="I118" s="233"/>
      <c r="J118" s="211"/>
      <c r="K118" s="234"/>
      <c r="L118" s="211"/>
    </row>
    <row r="119" spans="1:12" ht="12.75" customHeight="1" x14ac:dyDescent="0.2">
      <c r="A119" s="165"/>
      <c r="B119" s="180"/>
      <c r="C119" s="71"/>
      <c r="D119" s="88"/>
      <c r="E119" s="230"/>
      <c r="F119" s="211"/>
      <c r="G119" s="231"/>
      <c r="H119" s="232"/>
      <c r="I119" s="233"/>
      <c r="J119" s="211"/>
      <c r="K119" s="234"/>
      <c r="L119" s="211"/>
    </row>
    <row r="120" spans="1:12" ht="12.75" customHeight="1" x14ac:dyDescent="0.2">
      <c r="A120" s="165"/>
      <c r="B120" s="180"/>
      <c r="C120" s="71"/>
      <c r="D120" s="88"/>
      <c r="E120" s="230"/>
      <c r="F120" s="211"/>
      <c r="G120" s="231"/>
      <c r="H120" s="232"/>
      <c r="I120" s="233"/>
      <c r="J120" s="211"/>
      <c r="K120" s="234"/>
      <c r="L120" s="211"/>
    </row>
    <row r="121" spans="1:12" ht="12.75" customHeight="1" x14ac:dyDescent="0.2">
      <c r="A121" s="165"/>
      <c r="B121" s="180"/>
      <c r="C121" s="71"/>
      <c r="D121" s="88"/>
      <c r="E121" s="230"/>
      <c r="F121" s="211"/>
      <c r="G121" s="231"/>
      <c r="H121" s="232"/>
      <c r="I121" s="233"/>
      <c r="J121" s="211"/>
      <c r="K121" s="234"/>
      <c r="L121" s="211"/>
    </row>
    <row r="122" spans="1:12" ht="12.75" customHeight="1" x14ac:dyDescent="0.2">
      <c r="A122" s="165"/>
      <c r="B122" s="180"/>
      <c r="C122" s="71"/>
      <c r="D122" s="88"/>
      <c r="E122" s="230"/>
      <c r="F122" s="211"/>
      <c r="G122" s="231"/>
      <c r="H122" s="232"/>
      <c r="I122" s="233"/>
      <c r="J122" s="211"/>
      <c r="K122" s="234"/>
      <c r="L122" s="211"/>
    </row>
    <row r="123" spans="1:12" ht="12.75" customHeight="1" x14ac:dyDescent="0.2">
      <c r="A123" s="165"/>
      <c r="B123" s="180"/>
      <c r="C123" s="71"/>
      <c r="D123" s="88"/>
      <c r="E123" s="230"/>
      <c r="F123" s="211"/>
      <c r="G123" s="231"/>
      <c r="H123" s="232"/>
      <c r="I123" s="233"/>
      <c r="J123" s="211"/>
      <c r="K123" s="234"/>
      <c r="L123" s="211"/>
    </row>
    <row r="124" spans="1:12" ht="12.75" customHeight="1" x14ac:dyDescent="0.2">
      <c r="A124" s="165"/>
      <c r="B124" s="180"/>
      <c r="C124" s="71"/>
      <c r="D124" s="88"/>
      <c r="E124" s="230"/>
      <c r="F124" s="211"/>
      <c r="G124" s="231"/>
      <c r="H124" s="232"/>
      <c r="I124" s="233"/>
      <c r="J124" s="211"/>
      <c r="K124" s="234"/>
      <c r="L124" s="211"/>
    </row>
    <row r="125" spans="1:12" ht="12.75" customHeight="1" x14ac:dyDescent="0.2">
      <c r="A125" s="165"/>
      <c r="B125" s="180"/>
      <c r="C125" s="71"/>
      <c r="D125" s="88"/>
      <c r="E125" s="230"/>
      <c r="F125" s="211"/>
      <c r="G125" s="231"/>
      <c r="H125" s="232"/>
      <c r="I125" s="233"/>
      <c r="J125" s="211"/>
      <c r="K125" s="234"/>
      <c r="L125" s="211"/>
    </row>
    <row r="126" spans="1:12" ht="12.75" customHeight="1" x14ac:dyDescent="0.2">
      <c r="A126" s="165"/>
      <c r="B126" s="180"/>
      <c r="C126" s="71"/>
      <c r="D126" s="88"/>
      <c r="E126" s="230"/>
      <c r="F126" s="211"/>
      <c r="G126" s="231"/>
      <c r="H126" s="232"/>
      <c r="I126" s="233"/>
      <c r="J126" s="211"/>
      <c r="K126" s="234"/>
      <c r="L126" s="211"/>
    </row>
    <row r="127" spans="1:12" ht="12.75" customHeight="1" x14ac:dyDescent="0.2">
      <c r="A127" s="165"/>
      <c r="B127" s="180"/>
      <c r="C127" s="71"/>
      <c r="D127" s="88"/>
      <c r="E127" s="230"/>
      <c r="F127" s="211"/>
      <c r="G127" s="231"/>
      <c r="H127" s="232"/>
      <c r="I127" s="233"/>
      <c r="J127" s="211"/>
      <c r="K127" s="234"/>
      <c r="L127" s="211"/>
    </row>
    <row r="128" spans="1:12" ht="12.75" customHeight="1" x14ac:dyDescent="0.2">
      <c r="A128" s="165"/>
      <c r="B128" s="180"/>
      <c r="C128" s="71"/>
      <c r="D128" s="88"/>
      <c r="E128" s="230"/>
      <c r="F128" s="211"/>
      <c r="G128" s="231"/>
      <c r="H128" s="232"/>
      <c r="I128" s="233"/>
      <c r="J128" s="211"/>
      <c r="K128" s="234"/>
      <c r="L128" s="211"/>
    </row>
    <row r="132" ht="10.5" customHeight="1" x14ac:dyDescent="0.2"/>
    <row r="133" ht="14.1" customHeight="1" x14ac:dyDescent="0.2"/>
  </sheetData>
  <mergeCells count="17">
    <mergeCell ref="A1:L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L5:L7"/>
    <mergeCell ref="E83:F83"/>
    <mergeCell ref="E19:F19"/>
    <mergeCell ref="A2:L3"/>
    <mergeCell ref="G4:I4"/>
    <mergeCell ref="J4:L4"/>
  </mergeCells>
  <pageMargins left="0" right="0" top="0.25" bottom="0.25" header="0.3" footer="0.3"/>
  <pageSetup fitToHeight="0" pageOrder="overThenDown" orientation="landscape" horizontalDpi="1200" verticalDpi="12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FC655-18FE-480F-985E-5EB7CA53E513}">
  <dimension ref="A1:L91"/>
  <sheetViews>
    <sheetView zoomScaleNormal="100" workbookViewId="0">
      <pane ySplit="4" topLeftCell="A39" activePane="bottomLeft" state="frozen"/>
      <selection pane="bottomLeft" activeCell="L65" sqref="L65"/>
    </sheetView>
  </sheetViews>
  <sheetFormatPr defaultRowHeight="12.75" x14ac:dyDescent="0.2"/>
  <cols>
    <col min="1" max="1" width="8.140625" customWidth="1"/>
    <col min="2" max="2" width="10.85546875" customWidth="1"/>
    <col min="3" max="3" width="19.85546875" customWidth="1"/>
    <col min="4" max="4" width="6.85546875" customWidth="1"/>
    <col min="5" max="5" width="18.5703125" customWidth="1"/>
    <col min="6" max="6" width="17.85546875" customWidth="1"/>
    <col min="7" max="7" width="11.28515625" customWidth="1"/>
    <col min="8" max="8" width="11" customWidth="1"/>
    <col min="9" max="9" width="9" customWidth="1"/>
    <col min="10" max="10" width="7.140625" customWidth="1"/>
    <col min="11" max="11" width="9.7109375" customWidth="1"/>
    <col min="12" max="12" width="6.42578125" customWidth="1"/>
  </cols>
  <sheetData>
    <row r="1" spans="1:12" ht="15.75" thickBot="1" x14ac:dyDescent="0.25">
      <c r="A1" s="393" t="s">
        <v>33</v>
      </c>
      <c r="B1" s="342"/>
      <c r="C1" s="556" t="s">
        <v>2191</v>
      </c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2.75" customHeight="1" x14ac:dyDescent="0.2">
      <c r="A2" s="586" t="s">
        <v>2249</v>
      </c>
      <c r="B2" s="586" t="s">
        <v>0</v>
      </c>
      <c r="C2" s="589" t="s">
        <v>14</v>
      </c>
      <c r="D2" s="589" t="s">
        <v>1</v>
      </c>
      <c r="E2" s="589" t="s">
        <v>2</v>
      </c>
      <c r="F2" s="589" t="s">
        <v>3</v>
      </c>
      <c r="G2" s="54" t="s">
        <v>4</v>
      </c>
      <c r="H2" s="54" t="s">
        <v>6</v>
      </c>
      <c r="I2" s="2" t="s">
        <v>301</v>
      </c>
      <c r="J2" s="2" t="s">
        <v>302</v>
      </c>
      <c r="K2" s="34" t="s">
        <v>10</v>
      </c>
      <c r="L2" s="589" t="s">
        <v>13</v>
      </c>
    </row>
    <row r="3" spans="1:12" x14ac:dyDescent="0.2">
      <c r="A3" s="587"/>
      <c r="B3" s="587"/>
      <c r="C3" s="587"/>
      <c r="D3" s="587"/>
      <c r="E3" s="587"/>
      <c r="F3" s="587"/>
      <c r="G3" s="67" t="s">
        <v>5</v>
      </c>
      <c r="H3" s="6"/>
      <c r="I3" s="67" t="s">
        <v>303</v>
      </c>
      <c r="J3" s="4" t="s">
        <v>303</v>
      </c>
      <c r="K3" s="394" t="s">
        <v>474</v>
      </c>
      <c r="L3" s="587"/>
    </row>
    <row r="4" spans="1:12" ht="13.5" thickBot="1" x14ac:dyDescent="0.25">
      <c r="A4" s="588"/>
      <c r="B4" s="588"/>
      <c r="C4" s="588"/>
      <c r="D4" s="588"/>
      <c r="E4" s="588"/>
      <c r="F4" s="588"/>
      <c r="G4" s="406"/>
      <c r="H4" s="406"/>
      <c r="I4" s="406"/>
      <c r="J4" s="406"/>
      <c r="K4" s="407" t="s">
        <v>473</v>
      </c>
      <c r="L4" s="588"/>
    </row>
    <row r="5" spans="1:12" x14ac:dyDescent="0.2">
      <c r="A5" s="5">
        <v>1175129</v>
      </c>
      <c r="B5" s="188" t="s">
        <v>2192</v>
      </c>
      <c r="C5" s="61" t="s">
        <v>1509</v>
      </c>
      <c r="D5" s="86">
        <v>44134</v>
      </c>
      <c r="E5" s="188" t="s">
        <v>2195</v>
      </c>
      <c r="F5" s="208" t="s">
        <v>21</v>
      </c>
      <c r="G5" s="402">
        <v>1460160</v>
      </c>
      <c r="H5" s="402">
        <v>1382600</v>
      </c>
      <c r="I5" s="403">
        <v>324.48</v>
      </c>
      <c r="J5" s="208">
        <v>284</v>
      </c>
      <c r="K5" s="404">
        <v>4903</v>
      </c>
      <c r="L5" s="405">
        <v>0.95</v>
      </c>
    </row>
    <row r="6" spans="1:12" x14ac:dyDescent="0.2">
      <c r="A6" s="165"/>
      <c r="B6" s="174" t="s">
        <v>2193</v>
      </c>
      <c r="C6" s="71" t="s">
        <v>2194</v>
      </c>
      <c r="D6" s="88"/>
      <c r="E6" s="424" t="s">
        <v>2456</v>
      </c>
      <c r="F6" s="425"/>
      <c r="G6" s="232"/>
      <c r="H6" s="232"/>
      <c r="I6" s="233"/>
      <c r="J6" s="211"/>
      <c r="K6" s="395">
        <v>4488</v>
      </c>
      <c r="L6" s="405"/>
    </row>
    <row r="7" spans="1:12" x14ac:dyDescent="0.2">
      <c r="A7" s="165"/>
      <c r="B7" s="174" t="s">
        <v>269</v>
      </c>
      <c r="C7" s="71" t="s">
        <v>2196</v>
      </c>
      <c r="D7" s="88"/>
      <c r="E7" s="174"/>
      <c r="F7" s="211"/>
      <c r="G7" s="232"/>
      <c r="H7" s="232"/>
      <c r="I7" s="233"/>
      <c r="J7" s="211"/>
      <c r="K7" s="395"/>
      <c r="L7" s="405"/>
    </row>
    <row r="8" spans="1:12" x14ac:dyDescent="0.2">
      <c r="A8" s="165"/>
      <c r="B8" s="312"/>
      <c r="C8" s="296"/>
      <c r="D8" s="297"/>
      <c r="E8" s="312"/>
      <c r="F8" s="299"/>
      <c r="G8" s="301"/>
      <c r="H8" s="301"/>
      <c r="I8" s="302"/>
      <c r="J8" s="299"/>
      <c r="K8" s="396"/>
      <c r="L8" s="405"/>
    </row>
    <row r="9" spans="1:12" x14ac:dyDescent="0.2">
      <c r="A9" s="165">
        <v>1172986</v>
      </c>
      <c r="B9" s="181" t="s">
        <v>2197</v>
      </c>
      <c r="C9" s="71" t="s">
        <v>2199</v>
      </c>
      <c r="D9" s="88">
        <v>44132</v>
      </c>
      <c r="E9" s="181" t="s">
        <v>2201</v>
      </c>
      <c r="F9" s="267" t="s">
        <v>1506</v>
      </c>
      <c r="G9" s="373">
        <v>353650</v>
      </c>
      <c r="H9" s="373">
        <v>362900</v>
      </c>
      <c r="I9" s="374">
        <v>245.55</v>
      </c>
      <c r="J9" s="267">
        <v>53.4</v>
      </c>
      <c r="K9" s="397">
        <v>4531</v>
      </c>
      <c r="L9" s="405">
        <v>1.03</v>
      </c>
    </row>
    <row r="10" spans="1:12" x14ac:dyDescent="0.2">
      <c r="A10" s="165"/>
      <c r="B10" s="181" t="s">
        <v>2198</v>
      </c>
      <c r="C10" s="71" t="s">
        <v>2200</v>
      </c>
      <c r="D10" s="88"/>
      <c r="E10" s="376" t="s">
        <v>2202</v>
      </c>
      <c r="F10" s="376"/>
      <c r="G10" s="373"/>
      <c r="H10" s="373"/>
      <c r="I10" s="374"/>
      <c r="J10" s="267"/>
      <c r="K10" s="397">
        <v>1436</v>
      </c>
      <c r="L10" s="405"/>
    </row>
    <row r="11" spans="1:12" x14ac:dyDescent="0.2">
      <c r="A11" s="165"/>
      <c r="B11" s="181" t="s">
        <v>65</v>
      </c>
      <c r="C11" s="71" t="s">
        <v>415</v>
      </c>
      <c r="D11" s="88"/>
      <c r="E11" s="424" t="s">
        <v>2457</v>
      </c>
      <c r="F11" s="425"/>
      <c r="G11" s="373"/>
      <c r="H11" s="373"/>
      <c r="I11" s="374"/>
      <c r="J11" s="267"/>
      <c r="K11" s="397"/>
      <c r="L11" s="405"/>
    </row>
    <row r="12" spans="1:12" x14ac:dyDescent="0.2">
      <c r="A12" s="165"/>
      <c r="B12" s="312"/>
      <c r="C12" s="306"/>
      <c r="D12" s="297"/>
      <c r="E12" s="312"/>
      <c r="F12" s="299"/>
      <c r="G12" s="301"/>
      <c r="H12" s="301"/>
      <c r="I12" s="302"/>
      <c r="J12" s="299"/>
      <c r="K12" s="396"/>
      <c r="L12" s="405"/>
    </row>
    <row r="13" spans="1:12" x14ac:dyDescent="0.2">
      <c r="A13" s="376">
        <v>1164644</v>
      </c>
      <c r="B13" s="181" t="s">
        <v>2213</v>
      </c>
      <c r="C13" s="71" t="s">
        <v>2216</v>
      </c>
      <c r="D13" s="88">
        <v>44129</v>
      </c>
      <c r="E13" s="181" t="s">
        <v>1230</v>
      </c>
      <c r="F13" s="267" t="s">
        <v>2215</v>
      </c>
      <c r="G13" s="373">
        <v>86000</v>
      </c>
      <c r="H13" s="373">
        <v>46600</v>
      </c>
      <c r="I13" s="374">
        <v>59.7</v>
      </c>
      <c r="J13" s="267">
        <v>0</v>
      </c>
      <c r="K13" s="397"/>
      <c r="L13" s="405">
        <v>0.54</v>
      </c>
    </row>
    <row r="14" spans="1:12" x14ac:dyDescent="0.2">
      <c r="A14" s="376"/>
      <c r="B14" s="181" t="s">
        <v>65</v>
      </c>
      <c r="C14" s="71" t="s">
        <v>2217</v>
      </c>
      <c r="D14" s="88"/>
      <c r="E14" s="590" t="s">
        <v>2214</v>
      </c>
      <c r="F14" s="591"/>
      <c r="G14" s="373"/>
      <c r="H14" s="373"/>
      <c r="I14" s="374"/>
      <c r="J14" s="267"/>
      <c r="K14" s="397">
        <v>1440</v>
      </c>
      <c r="L14" s="405"/>
    </row>
    <row r="15" spans="1:12" x14ac:dyDescent="0.2">
      <c r="A15" s="376"/>
      <c r="B15" s="181"/>
      <c r="C15" s="71" t="s">
        <v>2218</v>
      </c>
      <c r="D15" s="88"/>
      <c r="E15" s="181"/>
      <c r="F15" s="267"/>
      <c r="G15" s="373"/>
      <c r="H15" s="373"/>
      <c r="I15" s="374"/>
      <c r="J15" s="267"/>
      <c r="K15" s="397"/>
      <c r="L15" s="405"/>
    </row>
    <row r="16" spans="1:12" x14ac:dyDescent="0.2">
      <c r="A16" s="165"/>
      <c r="B16" s="312"/>
      <c r="C16" s="296"/>
      <c r="D16" s="297"/>
      <c r="E16" s="312"/>
      <c r="F16" s="299"/>
      <c r="G16" s="301"/>
      <c r="H16" s="301"/>
      <c r="I16" s="302"/>
      <c r="J16" s="299"/>
      <c r="K16" s="396"/>
      <c r="L16" s="405"/>
    </row>
    <row r="17" spans="1:12" x14ac:dyDescent="0.2">
      <c r="A17" s="165">
        <v>1181460</v>
      </c>
      <c r="B17" s="181" t="s">
        <v>1639</v>
      </c>
      <c r="C17" s="71" t="s">
        <v>2208</v>
      </c>
      <c r="D17" s="88">
        <v>44148</v>
      </c>
      <c r="E17" s="181" t="s">
        <v>2211</v>
      </c>
      <c r="F17" s="267" t="s">
        <v>2212</v>
      </c>
      <c r="G17" s="373">
        <v>1338000</v>
      </c>
      <c r="H17" s="373">
        <v>1156700</v>
      </c>
      <c r="I17" s="374">
        <v>300</v>
      </c>
      <c r="J17" s="267">
        <v>240.4</v>
      </c>
      <c r="K17" s="397">
        <v>5407</v>
      </c>
      <c r="L17" s="405">
        <v>0.86</v>
      </c>
    </row>
    <row r="18" spans="1:12" x14ac:dyDescent="0.2">
      <c r="A18" s="165"/>
      <c r="B18" s="181" t="s">
        <v>1574</v>
      </c>
      <c r="C18" s="377" t="s">
        <v>2209</v>
      </c>
      <c r="D18" s="378"/>
      <c r="E18" s="181"/>
      <c r="F18" s="267"/>
      <c r="G18" s="373"/>
      <c r="H18" s="373"/>
      <c r="I18" s="374"/>
      <c r="J18" s="267"/>
      <c r="K18" s="397">
        <v>4460</v>
      </c>
      <c r="L18" s="405"/>
    </row>
    <row r="19" spans="1:12" x14ac:dyDescent="0.2">
      <c r="A19" s="165"/>
      <c r="B19" s="181" t="s">
        <v>61</v>
      </c>
      <c r="C19" s="71" t="s">
        <v>2210</v>
      </c>
      <c r="D19" s="88"/>
      <c r="E19" s="181"/>
      <c r="F19" s="267"/>
      <c r="G19" s="373"/>
      <c r="H19" s="373"/>
      <c r="I19" s="374"/>
      <c r="J19" s="267"/>
      <c r="K19" s="397"/>
      <c r="L19" s="405"/>
    </row>
    <row r="20" spans="1:12" x14ac:dyDescent="0.2">
      <c r="A20" s="165"/>
      <c r="B20" s="312"/>
      <c r="C20" s="296"/>
      <c r="D20" s="297"/>
      <c r="E20" s="312"/>
      <c r="F20" s="299"/>
      <c r="G20" s="301"/>
      <c r="H20" s="301"/>
      <c r="I20" s="302"/>
      <c r="J20" s="299"/>
      <c r="K20" s="396"/>
      <c r="L20" s="405"/>
    </row>
    <row r="21" spans="1:12" s="323" customFormat="1" x14ac:dyDescent="0.2">
      <c r="A21" s="376">
        <v>1198821</v>
      </c>
      <c r="B21" s="379" t="s">
        <v>2226</v>
      </c>
      <c r="C21" s="71" t="s">
        <v>2227</v>
      </c>
      <c r="D21" s="88">
        <v>44187</v>
      </c>
      <c r="E21" s="380" t="s">
        <v>2009</v>
      </c>
      <c r="F21" s="267" t="s">
        <v>2229</v>
      </c>
      <c r="G21" s="381">
        <v>132500</v>
      </c>
      <c r="H21" s="373">
        <v>121900</v>
      </c>
      <c r="I21" s="374">
        <v>94.17</v>
      </c>
      <c r="J21" s="267">
        <v>12.6</v>
      </c>
      <c r="K21" s="382">
        <v>5548</v>
      </c>
      <c r="L21" s="405">
        <v>0.92</v>
      </c>
    </row>
    <row r="22" spans="1:12" x14ac:dyDescent="0.2">
      <c r="A22" s="165"/>
      <c r="B22" s="371" t="s">
        <v>19</v>
      </c>
      <c r="C22" s="71" t="s">
        <v>2228</v>
      </c>
      <c r="D22" s="88"/>
      <c r="E22" s="590" t="s">
        <v>2253</v>
      </c>
      <c r="F22" s="591"/>
      <c r="G22" s="381"/>
      <c r="H22" s="373"/>
      <c r="I22" s="374"/>
      <c r="J22" s="267"/>
      <c r="K22" s="382">
        <v>1407</v>
      </c>
      <c r="L22" s="405"/>
    </row>
    <row r="23" spans="1:12" x14ac:dyDescent="0.2">
      <c r="A23" s="165"/>
      <c r="B23" s="312"/>
      <c r="C23" s="296"/>
      <c r="D23" s="297"/>
      <c r="E23" s="312"/>
      <c r="F23" s="299"/>
      <c r="G23" s="301"/>
      <c r="H23" s="301"/>
      <c r="I23" s="302"/>
      <c r="J23" s="299"/>
      <c r="K23" s="396"/>
      <c r="L23" s="405"/>
    </row>
    <row r="24" spans="1:12" x14ac:dyDescent="0.2">
      <c r="A24" s="306">
        <v>1204314</v>
      </c>
      <c r="B24" s="367" t="s">
        <v>2232</v>
      </c>
      <c r="C24" s="296" t="s">
        <v>2194</v>
      </c>
      <c r="D24" s="297">
        <v>44208</v>
      </c>
      <c r="E24" s="369" t="s">
        <v>2234</v>
      </c>
      <c r="F24" s="299" t="s">
        <v>2180</v>
      </c>
      <c r="G24" s="300">
        <v>630000</v>
      </c>
      <c r="H24" s="301">
        <v>637100</v>
      </c>
      <c r="I24" s="302">
        <v>158.27000000000001</v>
      </c>
      <c r="J24" s="299">
        <v>129.94999999999999</v>
      </c>
      <c r="K24" s="346">
        <v>4649</v>
      </c>
      <c r="L24" s="405"/>
    </row>
    <row r="25" spans="1:12" x14ac:dyDescent="0.2">
      <c r="A25" s="165"/>
      <c r="B25" s="367" t="s">
        <v>62</v>
      </c>
      <c r="C25" s="296" t="s">
        <v>2233</v>
      </c>
      <c r="D25" s="297"/>
      <c r="E25" s="547" t="s">
        <v>2250</v>
      </c>
      <c r="F25" s="559"/>
      <c r="G25" s="300"/>
      <c r="H25" s="301"/>
      <c r="I25" s="302"/>
      <c r="J25" s="299"/>
      <c r="K25" s="346">
        <v>3955</v>
      </c>
      <c r="L25" s="405"/>
    </row>
    <row r="26" spans="1:12" x14ac:dyDescent="0.2">
      <c r="A26" s="165"/>
      <c r="B26" s="366"/>
      <c r="C26" s="71"/>
      <c r="D26" s="88"/>
      <c r="E26" s="210"/>
      <c r="F26" s="211"/>
      <c r="G26" s="231"/>
      <c r="H26" s="232"/>
      <c r="I26" s="233"/>
      <c r="J26" s="211"/>
      <c r="K26" s="370"/>
      <c r="L26" s="405"/>
    </row>
    <row r="27" spans="1:12" x14ac:dyDescent="0.2">
      <c r="A27" s="376">
        <v>1209827</v>
      </c>
      <c r="B27" s="379" t="s">
        <v>1672</v>
      </c>
      <c r="C27" s="71" t="s">
        <v>2235</v>
      </c>
      <c r="D27" s="88">
        <v>44221</v>
      </c>
      <c r="E27" s="380" t="s">
        <v>42</v>
      </c>
      <c r="F27" s="267" t="s">
        <v>2236</v>
      </c>
      <c r="G27" s="381">
        <v>75000</v>
      </c>
      <c r="H27" s="373">
        <v>63200</v>
      </c>
      <c r="I27" s="374">
        <v>80</v>
      </c>
      <c r="J27" s="267">
        <v>0</v>
      </c>
      <c r="K27" s="382"/>
      <c r="L27" s="405">
        <v>0.84</v>
      </c>
    </row>
    <row r="28" spans="1:12" x14ac:dyDescent="0.2">
      <c r="A28" s="376"/>
      <c r="B28" s="379" t="s">
        <v>61</v>
      </c>
      <c r="C28" s="71" t="s">
        <v>352</v>
      </c>
      <c r="D28" s="88"/>
      <c r="E28" s="590" t="s">
        <v>2458</v>
      </c>
      <c r="F28" s="591"/>
      <c r="G28" s="381"/>
      <c r="H28" s="373"/>
      <c r="I28" s="374"/>
      <c r="J28" s="267"/>
      <c r="K28" s="382">
        <v>938</v>
      </c>
      <c r="L28" s="405"/>
    </row>
    <row r="29" spans="1:12" x14ac:dyDescent="0.2">
      <c r="A29" s="165"/>
      <c r="B29" s="174"/>
      <c r="C29" s="71"/>
      <c r="D29" s="88"/>
      <c r="E29" s="174"/>
      <c r="F29" s="211"/>
      <c r="G29" s="232"/>
      <c r="H29" s="232"/>
      <c r="I29" s="233"/>
      <c r="J29" s="211"/>
      <c r="K29" s="395"/>
      <c r="L29" s="405"/>
    </row>
    <row r="30" spans="1:12" x14ac:dyDescent="0.2">
      <c r="A30" s="306">
        <v>1193307</v>
      </c>
      <c r="B30" s="367" t="s">
        <v>2219</v>
      </c>
      <c r="C30" s="296" t="s">
        <v>2225</v>
      </c>
      <c r="D30" s="297">
        <v>44188</v>
      </c>
      <c r="E30" s="369" t="s">
        <v>2223</v>
      </c>
      <c r="F30" s="299" t="s">
        <v>2222</v>
      </c>
      <c r="G30" s="300">
        <v>1040000</v>
      </c>
      <c r="H30" s="301">
        <v>1011200</v>
      </c>
      <c r="I30" s="302">
        <v>291.64</v>
      </c>
      <c r="J30" s="299">
        <v>200.3</v>
      </c>
      <c r="K30" s="346"/>
      <c r="L30" s="405"/>
    </row>
    <row r="31" spans="1:12" x14ac:dyDescent="0.2">
      <c r="A31" s="306">
        <v>1196696</v>
      </c>
      <c r="B31" s="367" t="s">
        <v>2220</v>
      </c>
      <c r="C31" s="296" t="s">
        <v>1234</v>
      </c>
      <c r="D31" s="297"/>
      <c r="E31" s="369" t="s">
        <v>2224</v>
      </c>
      <c r="F31" s="299"/>
      <c r="G31" s="300"/>
      <c r="H31" s="301"/>
      <c r="I31" s="302"/>
      <c r="J31" s="299"/>
      <c r="K31" s="346"/>
      <c r="L31" s="405"/>
    </row>
    <row r="32" spans="1:12" x14ac:dyDescent="0.2">
      <c r="A32" s="165"/>
      <c r="B32" s="367" t="s">
        <v>2221</v>
      </c>
      <c r="C32" s="296" t="s">
        <v>1146</v>
      </c>
      <c r="D32" s="297"/>
      <c r="E32" s="369"/>
      <c r="F32" s="299"/>
      <c r="G32" s="300"/>
      <c r="H32" s="301"/>
      <c r="I32" s="302"/>
      <c r="J32" s="299"/>
      <c r="K32" s="346"/>
      <c r="L32" s="405"/>
    </row>
    <row r="33" spans="1:12" x14ac:dyDescent="0.2">
      <c r="A33" s="165"/>
      <c r="B33" s="367" t="s">
        <v>61</v>
      </c>
      <c r="C33" s="296"/>
      <c r="D33" s="297"/>
      <c r="E33" s="369"/>
      <c r="F33" s="299"/>
      <c r="G33" s="300"/>
      <c r="H33" s="301"/>
      <c r="I33" s="302"/>
      <c r="J33" s="299"/>
      <c r="K33" s="346"/>
      <c r="L33" s="405"/>
    </row>
    <row r="34" spans="1:12" x14ac:dyDescent="0.2">
      <c r="A34" s="165"/>
      <c r="B34" s="367"/>
      <c r="C34" s="296"/>
      <c r="D34" s="297"/>
      <c r="E34" s="369"/>
      <c r="F34" s="299"/>
      <c r="G34" s="300"/>
      <c r="H34" s="301"/>
      <c r="I34" s="302"/>
      <c r="J34" s="299"/>
      <c r="K34" s="346"/>
      <c r="L34" s="405"/>
    </row>
    <row r="35" spans="1:12" x14ac:dyDescent="0.2">
      <c r="A35" s="165">
        <v>1200448</v>
      </c>
      <c r="B35" s="379" t="s">
        <v>2230</v>
      </c>
      <c r="C35" s="71" t="s">
        <v>1344</v>
      </c>
      <c r="D35" s="88">
        <v>44193</v>
      </c>
      <c r="E35" s="380" t="s">
        <v>2231</v>
      </c>
      <c r="F35" s="267" t="s">
        <v>287</v>
      </c>
      <c r="G35" s="381">
        <v>240000</v>
      </c>
      <c r="H35" s="373">
        <v>223600</v>
      </c>
      <c r="I35" s="374">
        <v>58.9</v>
      </c>
      <c r="J35" s="267">
        <v>45</v>
      </c>
      <c r="K35" s="382">
        <v>5069</v>
      </c>
      <c r="L35" s="405">
        <v>0.93</v>
      </c>
    </row>
    <row r="36" spans="1:12" x14ac:dyDescent="0.2">
      <c r="A36" s="165"/>
      <c r="B36" s="379" t="s">
        <v>269</v>
      </c>
      <c r="C36" s="71" t="s">
        <v>513</v>
      </c>
      <c r="D36" s="88"/>
      <c r="E36" s="380"/>
      <c r="F36" s="267"/>
      <c r="G36" s="381"/>
      <c r="H36" s="373"/>
      <c r="I36" s="374"/>
      <c r="J36" s="267"/>
      <c r="K36" s="382">
        <v>4075</v>
      </c>
      <c r="L36" s="405"/>
    </row>
    <row r="37" spans="1:12" x14ac:dyDescent="0.2">
      <c r="A37" s="165"/>
      <c r="B37" s="379"/>
      <c r="C37" s="71"/>
      <c r="D37" s="88"/>
      <c r="E37" s="380"/>
      <c r="F37" s="267"/>
      <c r="G37" s="381"/>
      <c r="H37" s="373"/>
      <c r="I37" s="374"/>
      <c r="J37" s="267"/>
      <c r="K37" s="382"/>
      <c r="L37" s="405"/>
    </row>
    <row r="38" spans="1:12" x14ac:dyDescent="0.2">
      <c r="A38" s="306">
        <v>1214049</v>
      </c>
      <c r="B38" s="367" t="s">
        <v>2237</v>
      </c>
      <c r="C38" s="296" t="s">
        <v>2238</v>
      </c>
      <c r="D38" s="297">
        <v>44232</v>
      </c>
      <c r="E38" s="369" t="s">
        <v>523</v>
      </c>
      <c r="F38" s="299" t="s">
        <v>2240</v>
      </c>
      <c r="G38" s="300">
        <v>205000</v>
      </c>
      <c r="H38" s="301">
        <v>107600</v>
      </c>
      <c r="I38" s="302">
        <v>154.05000000000001</v>
      </c>
      <c r="J38" s="299">
        <v>0</v>
      </c>
      <c r="K38" s="346"/>
      <c r="L38" s="405"/>
    </row>
    <row r="39" spans="1:12" x14ac:dyDescent="0.2">
      <c r="A39" s="306"/>
      <c r="B39" s="367" t="s">
        <v>65</v>
      </c>
      <c r="C39" s="296" t="s">
        <v>2239</v>
      </c>
      <c r="D39" s="297"/>
      <c r="E39" s="547" t="s">
        <v>2241</v>
      </c>
      <c r="F39" s="574"/>
      <c r="G39" s="559"/>
      <c r="H39" s="301"/>
      <c r="I39" s="302"/>
      <c r="J39" s="299"/>
      <c r="K39" s="346">
        <v>1331</v>
      </c>
      <c r="L39" s="405"/>
    </row>
    <row r="40" spans="1:12" x14ac:dyDescent="0.2">
      <c r="A40" s="165"/>
      <c r="B40" s="379"/>
      <c r="C40" s="71"/>
      <c r="D40" s="88"/>
      <c r="E40" s="380"/>
      <c r="F40" s="267"/>
      <c r="G40" s="381"/>
      <c r="H40" s="373"/>
      <c r="I40" s="374"/>
      <c r="J40" s="267"/>
      <c r="K40" s="382"/>
      <c r="L40" s="405"/>
    </row>
    <row r="41" spans="1:12" x14ac:dyDescent="0.2">
      <c r="A41" s="165">
        <v>1205034</v>
      </c>
      <c r="B41" s="181" t="s">
        <v>2242</v>
      </c>
      <c r="C41" s="71" t="s">
        <v>2251</v>
      </c>
      <c r="D41" s="88">
        <v>44237</v>
      </c>
      <c r="E41" s="181" t="s">
        <v>2201</v>
      </c>
      <c r="F41" s="267" t="s">
        <v>412</v>
      </c>
      <c r="G41" s="373">
        <v>1200000</v>
      </c>
      <c r="H41" s="373">
        <v>1182600</v>
      </c>
      <c r="I41" s="374">
        <v>369.25</v>
      </c>
      <c r="J41" s="267">
        <v>198.06</v>
      </c>
      <c r="K41" s="397">
        <v>4792</v>
      </c>
      <c r="L41" s="405">
        <v>0.99</v>
      </c>
    </row>
    <row r="42" spans="1:12" x14ac:dyDescent="0.2">
      <c r="A42" s="165"/>
      <c r="B42" s="181" t="s">
        <v>2243</v>
      </c>
      <c r="C42" s="71" t="s">
        <v>2245</v>
      </c>
      <c r="D42" s="88"/>
      <c r="E42" s="590" t="s">
        <v>2461</v>
      </c>
      <c r="F42" s="591"/>
      <c r="G42" s="373"/>
      <c r="H42" s="373"/>
      <c r="I42" s="374"/>
      <c r="J42" s="267"/>
      <c r="K42" s="397">
        <v>2976</v>
      </c>
      <c r="L42" s="405"/>
    </row>
    <row r="43" spans="1:12" x14ac:dyDescent="0.2">
      <c r="A43" s="165"/>
      <c r="B43" s="181" t="s">
        <v>2246</v>
      </c>
      <c r="C43" s="71" t="s">
        <v>2247</v>
      </c>
      <c r="D43" s="88"/>
      <c r="E43" s="312"/>
      <c r="F43" s="267"/>
      <c r="G43" s="373"/>
      <c r="H43" s="373"/>
      <c r="I43" s="374"/>
      <c r="J43" s="267"/>
      <c r="K43" s="397"/>
      <c r="L43" s="405"/>
    </row>
    <row r="44" spans="1:12" x14ac:dyDescent="0.2">
      <c r="A44" s="165"/>
      <c r="B44" s="181" t="s">
        <v>65</v>
      </c>
      <c r="C44" s="71" t="s">
        <v>2244</v>
      </c>
      <c r="D44" s="88"/>
      <c r="E44" s="391" t="s">
        <v>2248</v>
      </c>
      <c r="F44" s="391"/>
      <c r="G44" s="392"/>
      <c r="H44" s="392"/>
      <c r="I44" s="374"/>
      <c r="J44" s="267"/>
      <c r="K44" s="397"/>
      <c r="L44" s="405"/>
    </row>
    <row r="45" spans="1:12" x14ac:dyDescent="0.2">
      <c r="A45" s="165"/>
      <c r="B45" s="299"/>
      <c r="C45" s="296"/>
      <c r="D45" s="297"/>
      <c r="E45" s="299"/>
      <c r="F45" s="299"/>
      <c r="G45" s="301"/>
      <c r="H45" s="301"/>
      <c r="I45" s="302"/>
      <c r="J45" s="299"/>
      <c r="K45" s="401"/>
      <c r="L45" s="405"/>
    </row>
    <row r="46" spans="1:12" x14ac:dyDescent="0.2">
      <c r="A46" s="306"/>
      <c r="B46" s="299"/>
      <c r="C46" s="296"/>
      <c r="D46" s="297"/>
      <c r="E46" s="299"/>
      <c r="F46" s="299"/>
      <c r="G46" s="301"/>
      <c r="H46" s="301"/>
      <c r="I46" s="302"/>
      <c r="J46" s="299"/>
      <c r="K46" s="401"/>
      <c r="L46" s="405"/>
    </row>
    <row r="47" spans="1:12" x14ac:dyDescent="0.2">
      <c r="A47" s="306">
        <v>1179371</v>
      </c>
      <c r="B47" s="299" t="s">
        <v>2255</v>
      </c>
      <c r="C47" s="296" t="s">
        <v>2259</v>
      </c>
      <c r="D47" s="297">
        <v>44144</v>
      </c>
      <c r="E47" s="299" t="s">
        <v>2257</v>
      </c>
      <c r="F47" s="299" t="s">
        <v>2258</v>
      </c>
      <c r="G47" s="301">
        <v>1100000</v>
      </c>
      <c r="H47" s="301">
        <v>700400</v>
      </c>
      <c r="I47" s="302">
        <v>123.24</v>
      </c>
      <c r="J47" s="299">
        <v>28</v>
      </c>
      <c r="K47" s="401">
        <v>3300</v>
      </c>
      <c r="L47" s="405"/>
    </row>
    <row r="48" spans="1:12" x14ac:dyDescent="0.2">
      <c r="A48" s="306"/>
      <c r="B48" s="299"/>
      <c r="C48" s="296" t="s">
        <v>2260</v>
      </c>
      <c r="D48" s="306"/>
      <c r="E48" s="574" t="s">
        <v>2459</v>
      </c>
      <c r="F48" s="559"/>
      <c r="G48" s="301"/>
      <c r="H48" s="301"/>
      <c r="I48" s="302"/>
      <c r="J48" s="299"/>
      <c r="K48" s="401">
        <v>8926</v>
      </c>
      <c r="L48" s="405"/>
    </row>
    <row r="49" spans="1:12" x14ac:dyDescent="0.2">
      <c r="A49" s="306"/>
      <c r="B49" s="299" t="s">
        <v>2256</v>
      </c>
      <c r="C49" s="296" t="s">
        <v>2261</v>
      </c>
      <c r="D49" s="367"/>
      <c r="E49" s="547" t="s">
        <v>2263</v>
      </c>
      <c r="F49" s="559"/>
      <c r="G49" s="301"/>
      <c r="H49" s="301"/>
      <c r="I49" s="302"/>
      <c r="J49" s="299"/>
      <c r="K49" s="401"/>
      <c r="L49" s="405"/>
    </row>
    <row r="50" spans="1:12" x14ac:dyDescent="0.2">
      <c r="A50" s="306"/>
      <c r="B50" s="299" t="s">
        <v>269</v>
      </c>
      <c r="C50" s="296" t="s">
        <v>2262</v>
      </c>
      <c r="D50" s="367"/>
      <c r="E50" s="547" t="s">
        <v>2264</v>
      </c>
      <c r="F50" s="559"/>
      <c r="G50" s="301"/>
      <c r="H50" s="301"/>
      <c r="I50" s="302"/>
      <c r="J50" s="299"/>
      <c r="K50" s="388"/>
      <c r="L50" s="405"/>
    </row>
    <row r="51" spans="1:12" ht="14.25" x14ac:dyDescent="0.2">
      <c r="A51" s="398"/>
      <c r="B51" s="299"/>
      <c r="C51" s="296"/>
      <c r="D51" s="297"/>
      <c r="E51" s="299"/>
      <c r="F51" s="299"/>
      <c r="G51" s="301"/>
      <c r="H51" s="301"/>
      <c r="I51" s="302"/>
      <c r="J51" s="299"/>
      <c r="K51" s="388"/>
      <c r="L51" s="405"/>
    </row>
    <row r="52" spans="1:12" x14ac:dyDescent="0.2">
      <c r="A52" s="306">
        <v>1237979</v>
      </c>
      <c r="B52" s="299" t="s">
        <v>2265</v>
      </c>
      <c r="C52" s="296" t="s">
        <v>2273</v>
      </c>
      <c r="D52" s="297">
        <v>44302</v>
      </c>
      <c r="E52" s="299" t="s">
        <v>2258</v>
      </c>
      <c r="F52" s="299" t="s">
        <v>2266</v>
      </c>
      <c r="G52" s="301">
        <v>520000</v>
      </c>
      <c r="H52" s="301">
        <v>543300</v>
      </c>
      <c r="I52" s="302">
        <v>62.6</v>
      </c>
      <c r="J52" s="299">
        <v>13.15</v>
      </c>
      <c r="K52" s="388"/>
      <c r="L52" s="405"/>
    </row>
    <row r="53" spans="1:12" x14ac:dyDescent="0.2">
      <c r="A53" s="165"/>
      <c r="B53" s="299" t="s">
        <v>63</v>
      </c>
      <c r="C53" s="296" t="s">
        <v>2272</v>
      </c>
      <c r="D53" s="88"/>
      <c r="E53" s="547" t="s">
        <v>2271</v>
      </c>
      <c r="F53" s="559"/>
      <c r="G53" s="232"/>
      <c r="H53" s="232"/>
      <c r="I53" s="233"/>
      <c r="J53" s="211"/>
      <c r="K53" s="389"/>
      <c r="L53" s="405"/>
    </row>
    <row r="54" spans="1:12" x14ac:dyDescent="0.2">
      <c r="A54" s="165"/>
      <c r="B54" s="211"/>
      <c r="C54" s="71"/>
      <c r="D54" s="88"/>
      <c r="E54" s="211"/>
      <c r="F54" s="211"/>
      <c r="G54" s="232"/>
      <c r="H54" s="232"/>
      <c r="I54" s="233"/>
      <c r="J54" s="211"/>
      <c r="K54" s="389"/>
      <c r="L54" s="405"/>
    </row>
    <row r="55" spans="1:12" x14ac:dyDescent="0.2">
      <c r="A55" s="306">
        <v>1236743</v>
      </c>
      <c r="B55" s="299" t="s">
        <v>2267</v>
      </c>
      <c r="C55" s="296" t="s">
        <v>2268</v>
      </c>
      <c r="D55" s="297">
        <v>44299</v>
      </c>
      <c r="E55" s="299" t="s">
        <v>627</v>
      </c>
      <c r="F55" s="299" t="s">
        <v>836</v>
      </c>
      <c r="G55" s="301">
        <v>300000</v>
      </c>
      <c r="H55" s="301">
        <v>347500</v>
      </c>
      <c r="I55" s="302">
        <v>72.849999999999994</v>
      </c>
      <c r="J55" s="299">
        <v>72.09</v>
      </c>
      <c r="K55" s="388">
        <v>4161.46</v>
      </c>
      <c r="L55" s="405"/>
    </row>
    <row r="56" spans="1:12" x14ac:dyDescent="0.2">
      <c r="A56" s="306"/>
      <c r="B56" s="299" t="s">
        <v>64</v>
      </c>
      <c r="C56" s="296" t="s">
        <v>2269</v>
      </c>
      <c r="D56" s="297"/>
      <c r="E56" s="547" t="s">
        <v>2270</v>
      </c>
      <c r="F56" s="559"/>
      <c r="G56" s="301"/>
      <c r="H56" s="301"/>
      <c r="I56" s="302"/>
      <c r="J56" s="299"/>
      <c r="K56" s="388">
        <v>4118.05</v>
      </c>
      <c r="L56" s="405"/>
    </row>
    <row r="57" spans="1:12" x14ac:dyDescent="0.2">
      <c r="A57" s="165"/>
      <c r="B57" s="299"/>
      <c r="C57" s="296"/>
      <c r="D57" s="297"/>
      <c r="E57" s="299"/>
      <c r="F57" s="299"/>
      <c r="G57" s="301"/>
      <c r="H57" s="301"/>
      <c r="I57" s="302"/>
      <c r="J57" s="299"/>
      <c r="K57" s="388"/>
      <c r="L57" s="405"/>
    </row>
    <row r="58" spans="1:12" x14ac:dyDescent="0.2">
      <c r="A58" s="376">
        <v>1239584</v>
      </c>
      <c r="B58" s="267" t="s">
        <v>2274</v>
      </c>
      <c r="C58" s="71" t="s">
        <v>2276</v>
      </c>
      <c r="D58" s="88">
        <v>44309</v>
      </c>
      <c r="E58" s="267" t="s">
        <v>2277</v>
      </c>
      <c r="F58" s="267" t="s">
        <v>2278</v>
      </c>
      <c r="G58" s="373">
        <v>1120000</v>
      </c>
      <c r="H58" s="373">
        <v>849300</v>
      </c>
      <c r="I58" s="374">
        <v>200</v>
      </c>
      <c r="J58" s="267">
        <v>180.34</v>
      </c>
      <c r="K58" s="408">
        <v>6388</v>
      </c>
      <c r="L58" s="405">
        <v>0.76</v>
      </c>
    </row>
    <row r="59" spans="1:12" x14ac:dyDescent="0.2">
      <c r="A59" s="376"/>
      <c r="B59" s="267" t="s">
        <v>2275</v>
      </c>
      <c r="C59" s="71" t="s">
        <v>2280</v>
      </c>
      <c r="D59" s="88"/>
      <c r="E59" s="590" t="s">
        <v>2286</v>
      </c>
      <c r="F59" s="591"/>
      <c r="G59" s="373"/>
      <c r="H59" s="373"/>
      <c r="I59" s="374"/>
      <c r="J59" s="267"/>
      <c r="K59" s="408">
        <v>5600</v>
      </c>
      <c r="L59" s="405"/>
    </row>
    <row r="60" spans="1:12" x14ac:dyDescent="0.2">
      <c r="A60" s="165"/>
      <c r="B60" s="267" t="s">
        <v>270</v>
      </c>
      <c r="C60" s="71"/>
      <c r="D60" s="88"/>
      <c r="E60" s="211"/>
      <c r="F60" s="211"/>
      <c r="G60" s="232"/>
      <c r="H60" s="232"/>
      <c r="I60" s="233"/>
      <c r="J60" s="211"/>
      <c r="K60" s="389"/>
      <c r="L60" s="405"/>
    </row>
    <row r="61" spans="1:12" x14ac:dyDescent="0.2">
      <c r="A61" s="306"/>
      <c r="B61" s="299"/>
      <c r="C61" s="296"/>
      <c r="D61" s="297"/>
      <c r="E61" s="299"/>
      <c r="F61" s="299"/>
      <c r="G61" s="301"/>
      <c r="H61" s="301"/>
      <c r="I61" s="302"/>
      <c r="J61" s="299"/>
      <c r="K61" s="388"/>
      <c r="L61" s="405"/>
    </row>
    <row r="62" spans="1:12" x14ac:dyDescent="0.2">
      <c r="A62" s="306">
        <v>1240119</v>
      </c>
      <c r="B62" s="299" t="s">
        <v>2279</v>
      </c>
      <c r="C62" s="296" t="s">
        <v>1393</v>
      </c>
      <c r="D62" s="297">
        <v>44308</v>
      </c>
      <c r="E62" s="299" t="s">
        <v>66</v>
      </c>
      <c r="F62" s="299" t="s">
        <v>523</v>
      </c>
      <c r="G62" s="301">
        <v>363160</v>
      </c>
      <c r="H62" s="301">
        <v>357500</v>
      </c>
      <c r="I62" s="302">
        <v>80</v>
      </c>
      <c r="J62" s="299">
        <v>76</v>
      </c>
      <c r="K62" s="388">
        <v>4778</v>
      </c>
      <c r="L62" s="405"/>
    </row>
    <row r="63" spans="1:12" x14ac:dyDescent="0.2">
      <c r="A63" s="306"/>
      <c r="B63" s="299" t="s">
        <v>502</v>
      </c>
      <c r="C63" s="399" t="s">
        <v>902</v>
      </c>
      <c r="D63" s="297"/>
      <c r="E63" s="299"/>
      <c r="F63" s="299"/>
      <c r="G63" s="301"/>
      <c r="H63" s="296"/>
      <c r="I63" s="302"/>
      <c r="J63" s="299"/>
      <c r="K63" s="388">
        <v>4539.5</v>
      </c>
      <c r="L63" s="405"/>
    </row>
    <row r="64" spans="1:12" x14ac:dyDescent="0.2">
      <c r="A64" s="165"/>
      <c r="B64" s="211"/>
      <c r="C64" s="71"/>
      <c r="D64" s="88"/>
      <c r="E64" s="211"/>
      <c r="F64" s="211"/>
      <c r="G64" s="232"/>
      <c r="H64" s="232"/>
      <c r="I64" s="233"/>
      <c r="J64" s="211"/>
      <c r="L64" s="405"/>
    </row>
    <row r="65" spans="1:12" x14ac:dyDescent="0.2">
      <c r="A65" s="165">
        <v>1244007</v>
      </c>
      <c r="B65" s="267" t="s">
        <v>2281</v>
      </c>
      <c r="C65" s="71" t="s">
        <v>2282</v>
      </c>
      <c r="D65" s="88">
        <v>44314</v>
      </c>
      <c r="E65" s="267" t="s">
        <v>2284</v>
      </c>
      <c r="F65" s="267" t="s">
        <v>2285</v>
      </c>
      <c r="G65" s="232">
        <v>685000</v>
      </c>
      <c r="H65" s="232">
        <v>720900</v>
      </c>
      <c r="I65" s="233">
        <v>160</v>
      </c>
      <c r="J65" s="211">
        <v>141</v>
      </c>
      <c r="K65" s="389">
        <v>4704</v>
      </c>
      <c r="L65" s="405">
        <v>1.05</v>
      </c>
    </row>
    <row r="66" spans="1:12" x14ac:dyDescent="0.2">
      <c r="A66" s="165"/>
      <c r="B66" s="267" t="s">
        <v>184</v>
      </c>
      <c r="C66" s="71" t="s">
        <v>2283</v>
      </c>
      <c r="D66" s="88"/>
      <c r="E66" s="590" t="s">
        <v>2289</v>
      </c>
      <c r="F66" s="591"/>
      <c r="G66" s="232"/>
      <c r="H66" s="232"/>
      <c r="I66" s="233"/>
      <c r="J66" s="211"/>
      <c r="K66" s="389">
        <v>4339</v>
      </c>
      <c r="L66" s="405"/>
    </row>
    <row r="67" spans="1:12" x14ac:dyDescent="0.2">
      <c r="A67" s="165"/>
      <c r="B67" s="211"/>
      <c r="C67" s="71"/>
      <c r="D67" s="88"/>
      <c r="E67" s="211"/>
      <c r="F67" s="211"/>
      <c r="G67" s="232"/>
      <c r="H67" s="232"/>
      <c r="I67" s="233"/>
      <c r="J67" s="211"/>
      <c r="K67" s="389"/>
      <c r="L67" s="405"/>
    </row>
    <row r="68" spans="1:12" x14ac:dyDescent="0.2">
      <c r="A68" s="376">
        <v>1246537</v>
      </c>
      <c r="B68" s="267" t="s">
        <v>1108</v>
      </c>
      <c r="C68" s="71" t="s">
        <v>2292</v>
      </c>
      <c r="D68" s="88">
        <v>44319</v>
      </c>
      <c r="E68" s="267" t="s">
        <v>21</v>
      </c>
      <c r="F68" s="267" t="s">
        <v>2287</v>
      </c>
      <c r="G68" s="373">
        <v>1312323</v>
      </c>
      <c r="H68" s="373">
        <v>1097300</v>
      </c>
      <c r="I68" s="374">
        <v>235.76</v>
      </c>
      <c r="J68" s="267">
        <v>229.76</v>
      </c>
      <c r="K68" s="408">
        <v>5660</v>
      </c>
      <c r="L68" s="405">
        <v>0.84</v>
      </c>
    </row>
    <row r="69" spans="1:12" x14ac:dyDescent="0.2">
      <c r="A69" s="376"/>
      <c r="B69" s="267" t="s">
        <v>1109</v>
      </c>
      <c r="C69" s="71" t="s">
        <v>1370</v>
      </c>
      <c r="D69" s="88"/>
      <c r="E69" s="267" t="s">
        <v>22</v>
      </c>
      <c r="F69" s="267" t="s">
        <v>2288</v>
      </c>
      <c r="G69" s="373"/>
      <c r="H69" s="373"/>
      <c r="I69" s="374"/>
      <c r="J69" s="267"/>
      <c r="K69" s="408">
        <v>5566</v>
      </c>
      <c r="L69" s="405"/>
    </row>
    <row r="70" spans="1:12" x14ac:dyDescent="0.2">
      <c r="A70" s="376"/>
      <c r="B70" s="379" t="s">
        <v>62</v>
      </c>
      <c r="C70" s="71" t="s">
        <v>2291</v>
      </c>
      <c r="D70" s="88"/>
      <c r="E70" s="590" t="s">
        <v>2290</v>
      </c>
      <c r="F70" s="591"/>
      <c r="G70" s="381"/>
      <c r="H70" s="373"/>
      <c r="I70" s="374"/>
      <c r="J70" s="267"/>
      <c r="K70" s="382"/>
      <c r="L70" s="405"/>
    </row>
    <row r="71" spans="1:12" x14ac:dyDescent="0.2">
      <c r="A71" s="165"/>
      <c r="B71" s="366"/>
      <c r="C71" s="71"/>
      <c r="D71" s="88"/>
      <c r="E71" s="210"/>
      <c r="F71" s="211"/>
      <c r="G71" s="231"/>
      <c r="H71" s="232"/>
      <c r="I71" s="233"/>
      <c r="J71" s="211"/>
      <c r="K71" s="370"/>
      <c r="L71" s="405"/>
    </row>
    <row r="72" spans="1:12" x14ac:dyDescent="0.2">
      <c r="A72" s="306">
        <v>1251747</v>
      </c>
      <c r="B72" s="367" t="s">
        <v>1448</v>
      </c>
      <c r="C72" s="296" t="s">
        <v>2293</v>
      </c>
      <c r="D72" s="297">
        <v>44330</v>
      </c>
      <c r="E72" s="369" t="s">
        <v>2294</v>
      </c>
      <c r="F72" s="299" t="s">
        <v>2295</v>
      </c>
      <c r="G72" s="300">
        <v>197500</v>
      </c>
      <c r="H72" s="301">
        <v>120800</v>
      </c>
      <c r="I72" s="302">
        <v>125.26</v>
      </c>
      <c r="J72" s="299">
        <v>0</v>
      </c>
      <c r="K72" s="346"/>
      <c r="L72" s="405"/>
    </row>
    <row r="73" spans="1:12" x14ac:dyDescent="0.2">
      <c r="A73" s="306"/>
      <c r="B73" s="367" t="s">
        <v>184</v>
      </c>
      <c r="C73" s="296" t="s">
        <v>969</v>
      </c>
      <c r="D73" s="297"/>
      <c r="E73" s="369" t="s">
        <v>2296</v>
      </c>
      <c r="F73" s="299" t="s">
        <v>2460</v>
      </c>
      <c r="G73" s="300"/>
      <c r="H73" s="301"/>
      <c r="I73" s="302"/>
      <c r="J73" s="299"/>
      <c r="K73" s="346">
        <v>1408</v>
      </c>
      <c r="L73" s="405"/>
    </row>
    <row r="74" spans="1:12" x14ac:dyDescent="0.2">
      <c r="A74" s="165"/>
      <c r="B74" s="371"/>
      <c r="C74" s="71"/>
      <c r="D74" s="88"/>
      <c r="E74" s="380"/>
      <c r="F74" s="267"/>
      <c r="G74" s="231"/>
      <c r="H74" s="232"/>
      <c r="I74" s="233"/>
      <c r="J74" s="211"/>
      <c r="K74" s="370"/>
      <c r="L74" s="405"/>
    </row>
    <row r="75" spans="1:12" x14ac:dyDescent="0.2">
      <c r="A75" s="165">
        <v>1258500</v>
      </c>
      <c r="B75" s="267" t="s">
        <v>1110</v>
      </c>
      <c r="C75" s="71" t="s">
        <v>2299</v>
      </c>
      <c r="D75" s="88">
        <v>44348</v>
      </c>
      <c r="E75" s="380" t="s">
        <v>2297</v>
      </c>
      <c r="F75" s="267" t="s">
        <v>2298</v>
      </c>
      <c r="G75" s="231">
        <v>362620</v>
      </c>
      <c r="H75" s="232">
        <v>282300</v>
      </c>
      <c r="I75" s="233">
        <v>66.069999999999993</v>
      </c>
      <c r="J75" s="211">
        <v>59</v>
      </c>
      <c r="K75" s="370">
        <v>6065</v>
      </c>
      <c r="L75" s="405">
        <v>0.78</v>
      </c>
    </row>
    <row r="76" spans="1:12" x14ac:dyDescent="0.2">
      <c r="A76" s="165"/>
      <c r="B76" s="267" t="s">
        <v>62</v>
      </c>
      <c r="C76" s="71" t="s">
        <v>2300</v>
      </c>
      <c r="D76" s="88"/>
      <c r="E76" s="210"/>
      <c r="F76" s="211"/>
      <c r="G76" s="231"/>
      <c r="H76" s="232"/>
      <c r="I76" s="233"/>
      <c r="J76" s="211"/>
      <c r="K76" s="370">
        <v>5488</v>
      </c>
      <c r="L76" s="405"/>
    </row>
    <row r="77" spans="1:12" x14ac:dyDescent="0.2">
      <c r="A77" s="165"/>
      <c r="B77" s="267"/>
      <c r="C77" s="296"/>
      <c r="D77" s="297"/>
      <c r="E77" s="369"/>
      <c r="F77" s="299"/>
      <c r="G77" s="300"/>
      <c r="H77" s="301"/>
      <c r="I77" s="302"/>
      <c r="J77" s="299"/>
      <c r="K77" s="346"/>
      <c r="L77" s="405"/>
    </row>
    <row r="78" spans="1:12" x14ac:dyDescent="0.2">
      <c r="A78" s="306">
        <v>1258493</v>
      </c>
      <c r="B78" s="299" t="s">
        <v>2301</v>
      </c>
      <c r="C78" s="296" t="s">
        <v>2302</v>
      </c>
      <c r="D78" s="297">
        <v>44348</v>
      </c>
      <c r="E78" s="299" t="s">
        <v>2297</v>
      </c>
      <c r="F78" s="299" t="s">
        <v>2303</v>
      </c>
      <c r="G78" s="300">
        <v>485952</v>
      </c>
      <c r="H78" s="301">
        <v>374300</v>
      </c>
      <c r="I78" s="302">
        <v>124.38</v>
      </c>
      <c r="J78" s="299">
        <v>71</v>
      </c>
      <c r="K78" s="346">
        <v>6277</v>
      </c>
      <c r="L78" s="405"/>
    </row>
    <row r="79" spans="1:12" x14ac:dyDescent="0.2">
      <c r="A79" s="306"/>
      <c r="B79" s="299" t="s">
        <v>62</v>
      </c>
      <c r="C79" s="296" t="s">
        <v>2304</v>
      </c>
      <c r="D79" s="297"/>
      <c r="E79" s="369"/>
      <c r="F79" s="299"/>
      <c r="G79" s="300"/>
      <c r="H79" s="301"/>
      <c r="I79" s="302"/>
      <c r="J79" s="299"/>
      <c r="K79" s="346">
        <v>3907</v>
      </c>
      <c r="L79" s="405"/>
    </row>
    <row r="80" spans="1:12" x14ac:dyDescent="0.2">
      <c r="A80" s="165"/>
      <c r="B80" s="267"/>
      <c r="C80" s="296"/>
      <c r="D80" s="297"/>
      <c r="E80" s="369"/>
      <c r="F80" s="299"/>
      <c r="G80" s="300"/>
      <c r="H80" s="301"/>
      <c r="I80" s="302"/>
      <c r="J80" s="299"/>
      <c r="K80" s="346"/>
      <c r="L80" s="405"/>
    </row>
    <row r="81" spans="1:12" x14ac:dyDescent="0.2">
      <c r="A81" s="165">
        <v>1258502</v>
      </c>
      <c r="B81" s="267" t="s">
        <v>1104</v>
      </c>
      <c r="C81" s="71" t="s">
        <v>168</v>
      </c>
      <c r="D81" s="88">
        <v>44348</v>
      </c>
      <c r="E81" s="380" t="s">
        <v>2297</v>
      </c>
      <c r="F81" s="267" t="s">
        <v>2305</v>
      </c>
      <c r="G81" s="231">
        <v>420000</v>
      </c>
      <c r="H81" s="232">
        <v>352100</v>
      </c>
      <c r="I81" s="233">
        <v>80</v>
      </c>
      <c r="J81" s="211">
        <v>74</v>
      </c>
      <c r="K81" s="370">
        <v>5622</v>
      </c>
      <c r="L81" s="405">
        <v>0.84</v>
      </c>
    </row>
    <row r="82" spans="1:12" x14ac:dyDescent="0.2">
      <c r="A82" s="165"/>
      <c r="B82" s="267" t="s">
        <v>62</v>
      </c>
      <c r="C82" s="71" t="s">
        <v>585</v>
      </c>
      <c r="D82" s="88"/>
      <c r="E82" s="210"/>
      <c r="F82" s="211"/>
      <c r="G82" s="231"/>
      <c r="H82" s="232"/>
      <c r="I82" s="233"/>
      <c r="J82" s="211"/>
      <c r="K82" s="370">
        <v>5250</v>
      </c>
      <c r="L82" s="405"/>
    </row>
    <row r="83" spans="1:12" x14ac:dyDescent="0.2">
      <c r="A83" s="165"/>
      <c r="B83" s="267"/>
      <c r="C83" s="71"/>
      <c r="D83" s="88"/>
      <c r="E83" s="380"/>
      <c r="F83" s="267"/>
      <c r="G83" s="231"/>
      <c r="H83" s="232"/>
      <c r="I83" s="233"/>
      <c r="J83" s="211"/>
      <c r="K83" s="370"/>
      <c r="L83" s="405"/>
    </row>
    <row r="84" spans="1:12" x14ac:dyDescent="0.2">
      <c r="A84" s="165">
        <v>1258495</v>
      </c>
      <c r="B84" s="267" t="s">
        <v>1107</v>
      </c>
      <c r="C84" s="71" t="s">
        <v>2306</v>
      </c>
      <c r="D84" s="88">
        <v>44348</v>
      </c>
      <c r="E84" s="380" t="s">
        <v>2297</v>
      </c>
      <c r="F84" s="267" t="s">
        <v>2307</v>
      </c>
      <c r="G84" s="231">
        <v>219700</v>
      </c>
      <c r="H84" s="232">
        <v>169300</v>
      </c>
      <c r="I84" s="233">
        <v>40</v>
      </c>
      <c r="J84" s="211">
        <v>36</v>
      </c>
      <c r="K84" s="370">
        <v>6103</v>
      </c>
      <c r="L84" s="405">
        <v>0.77</v>
      </c>
    </row>
    <row r="85" spans="1:12" x14ac:dyDescent="0.2">
      <c r="A85" s="165"/>
      <c r="B85" s="267" t="s">
        <v>62</v>
      </c>
      <c r="C85" s="71" t="s">
        <v>2291</v>
      </c>
      <c r="D85" s="88"/>
      <c r="E85" s="210"/>
      <c r="F85" s="211"/>
      <c r="G85" s="231"/>
      <c r="H85" s="232"/>
      <c r="I85" s="233"/>
      <c r="J85" s="211"/>
      <c r="K85" s="370">
        <v>5493</v>
      </c>
      <c r="L85" s="405"/>
    </row>
    <row r="86" spans="1:12" x14ac:dyDescent="0.2">
      <c r="A86" s="165"/>
      <c r="B86" s="267"/>
      <c r="C86" s="71"/>
      <c r="D86" s="88"/>
      <c r="E86" s="210"/>
      <c r="F86" s="211"/>
      <c r="G86" s="231"/>
      <c r="H86" s="232"/>
      <c r="I86" s="233"/>
      <c r="J86" s="211"/>
      <c r="K86" s="370"/>
      <c r="L86" s="405"/>
    </row>
    <row r="87" spans="1:12" x14ac:dyDescent="0.2">
      <c r="A87" s="306">
        <v>1259385</v>
      </c>
      <c r="B87" s="299" t="s">
        <v>2309</v>
      </c>
      <c r="C87" s="296" t="s">
        <v>2310</v>
      </c>
      <c r="D87" s="297">
        <v>44348</v>
      </c>
      <c r="E87" s="369" t="s">
        <v>2297</v>
      </c>
      <c r="F87" s="299" t="s">
        <v>2308</v>
      </c>
      <c r="G87" s="300">
        <v>162000</v>
      </c>
      <c r="H87" s="301">
        <v>135400</v>
      </c>
      <c r="I87" s="302">
        <v>73.64</v>
      </c>
      <c r="J87" s="299">
        <v>20</v>
      </c>
      <c r="K87" s="346">
        <v>6035</v>
      </c>
      <c r="L87" s="405"/>
    </row>
    <row r="88" spans="1:12" x14ac:dyDescent="0.2">
      <c r="A88" s="437"/>
      <c r="B88" s="438" t="s">
        <v>62</v>
      </c>
      <c r="C88" s="439" t="s">
        <v>2304</v>
      </c>
      <c r="D88" s="440"/>
      <c r="E88" s="438"/>
      <c r="F88" s="438"/>
      <c r="G88" s="441"/>
      <c r="H88" s="441"/>
      <c r="I88" s="442"/>
      <c r="J88" s="438"/>
      <c r="K88" s="443">
        <v>2200</v>
      </c>
      <c r="L88" s="444"/>
    </row>
    <row r="89" spans="1:12" x14ac:dyDescent="0.2">
      <c r="A89" s="568" t="s">
        <v>2467</v>
      </c>
      <c r="B89" s="579"/>
      <c r="C89" s="579"/>
      <c r="D89" s="579"/>
      <c r="E89" s="579"/>
      <c r="F89" s="579"/>
      <c r="G89" s="579"/>
      <c r="H89" s="579"/>
      <c r="I89" s="579"/>
      <c r="J89" s="579"/>
      <c r="K89" s="579"/>
      <c r="L89" s="580"/>
    </row>
    <row r="90" spans="1:12" x14ac:dyDescent="0.2">
      <c r="A90" s="581"/>
      <c r="B90" s="582"/>
      <c r="C90" s="582"/>
      <c r="D90" s="582"/>
      <c r="E90" s="582"/>
      <c r="F90" s="582"/>
      <c r="G90" s="582"/>
      <c r="H90" s="582"/>
      <c r="I90" s="582"/>
      <c r="J90" s="582"/>
      <c r="K90" s="582"/>
      <c r="L90" s="583"/>
    </row>
    <row r="91" spans="1:12" s="323" customFormat="1" x14ac:dyDescent="0.2"/>
  </sheetData>
  <mergeCells count="23">
    <mergeCell ref="C1:L1"/>
    <mergeCell ref="E14:F14"/>
    <mergeCell ref="F2:F4"/>
    <mergeCell ref="L2:L4"/>
    <mergeCell ref="A89:L90"/>
    <mergeCell ref="E25:F25"/>
    <mergeCell ref="E22:F22"/>
    <mergeCell ref="E39:G39"/>
    <mergeCell ref="E42:F42"/>
    <mergeCell ref="E66:F66"/>
    <mergeCell ref="E59:F59"/>
    <mergeCell ref="E56:F56"/>
    <mergeCell ref="E49:F49"/>
    <mergeCell ref="E50:F50"/>
    <mergeCell ref="E70:F70"/>
    <mergeCell ref="E28:F28"/>
    <mergeCell ref="E48:F48"/>
    <mergeCell ref="E53:F53"/>
    <mergeCell ref="A2:A4"/>
    <mergeCell ref="B2:B4"/>
    <mergeCell ref="C2:C4"/>
    <mergeCell ref="D2:D4"/>
    <mergeCell ref="E2:E4"/>
  </mergeCells>
  <pageMargins left="0.1" right="0.1" top="0.25" bottom="0.1" header="0.3" footer="0.3"/>
  <pageSetup fitToHeight="0" pageOrder="overThenDown" orientation="landscape" horizontalDpi="1200" verticalDpi="1200"/>
  <headerFooter alignWithMargins="0"/>
  <rowBreaks count="1" manualBreakCount="1">
    <brk id="46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5DBBC-F7AE-4C51-9E8A-17FC05245230}">
  <dimension ref="A1:L94"/>
  <sheetViews>
    <sheetView zoomScaleNormal="100" workbookViewId="0">
      <pane ySplit="4" topLeftCell="A5" activePane="bottomLeft" state="frozen"/>
      <selection pane="bottomLeft" activeCell="N80" sqref="N80"/>
    </sheetView>
  </sheetViews>
  <sheetFormatPr defaultRowHeight="12.75" x14ac:dyDescent="0.2"/>
  <cols>
    <col min="1" max="1" width="8.140625" customWidth="1"/>
    <col min="2" max="2" width="11.28515625" customWidth="1"/>
    <col min="3" max="3" width="20.5703125" customWidth="1"/>
    <col min="4" max="4" width="6.85546875" customWidth="1"/>
    <col min="5" max="5" width="18.5703125" customWidth="1"/>
    <col min="6" max="6" width="17.85546875" customWidth="1"/>
    <col min="7" max="7" width="11.5703125" customWidth="1"/>
    <col min="8" max="8" width="11" customWidth="1"/>
    <col min="9" max="9" width="7.7109375" customWidth="1"/>
    <col min="10" max="10" width="7.140625" customWidth="1"/>
    <col min="11" max="11" width="9.7109375" customWidth="1"/>
    <col min="12" max="12" width="6.42578125" customWidth="1"/>
  </cols>
  <sheetData>
    <row r="1" spans="1:12" ht="15.75" thickBot="1" x14ac:dyDescent="0.25">
      <c r="A1" s="393" t="s">
        <v>33</v>
      </c>
      <c r="B1" s="342"/>
      <c r="C1" s="556" t="s">
        <v>2191</v>
      </c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2.75" customHeight="1" x14ac:dyDescent="0.2">
      <c r="A2" s="586" t="s">
        <v>2249</v>
      </c>
      <c r="B2" s="586" t="s">
        <v>0</v>
      </c>
      <c r="C2" s="589" t="s">
        <v>14</v>
      </c>
      <c r="D2" s="589" t="s">
        <v>1</v>
      </c>
      <c r="E2" s="589" t="s">
        <v>2</v>
      </c>
      <c r="F2" s="589" t="s">
        <v>3</v>
      </c>
      <c r="G2" s="54" t="s">
        <v>4</v>
      </c>
      <c r="H2" s="54" t="s">
        <v>6</v>
      </c>
      <c r="I2" s="2" t="s">
        <v>301</v>
      </c>
      <c r="J2" s="2" t="s">
        <v>302</v>
      </c>
      <c r="K2" s="34" t="s">
        <v>10</v>
      </c>
      <c r="L2" s="589" t="s">
        <v>13</v>
      </c>
    </row>
    <row r="3" spans="1:12" x14ac:dyDescent="0.2">
      <c r="A3" s="587"/>
      <c r="B3" s="587"/>
      <c r="C3" s="587"/>
      <c r="D3" s="587"/>
      <c r="E3" s="587"/>
      <c r="F3" s="587"/>
      <c r="G3" s="67" t="s">
        <v>5</v>
      </c>
      <c r="H3" s="6"/>
      <c r="I3" s="67" t="s">
        <v>303</v>
      </c>
      <c r="J3" s="4" t="s">
        <v>303</v>
      </c>
      <c r="K3" s="394" t="s">
        <v>474</v>
      </c>
      <c r="L3" s="587"/>
    </row>
    <row r="4" spans="1:12" ht="13.5" thickBot="1" x14ac:dyDescent="0.25">
      <c r="A4" s="588"/>
      <c r="B4" s="588"/>
      <c r="C4" s="588"/>
      <c r="D4" s="588"/>
      <c r="E4" s="588"/>
      <c r="F4" s="588"/>
      <c r="G4" s="406"/>
      <c r="H4" s="406"/>
      <c r="I4" s="406"/>
      <c r="J4" s="406"/>
      <c r="K4" s="407" t="s">
        <v>473</v>
      </c>
      <c r="L4" s="588"/>
    </row>
    <row r="5" spans="1:12" x14ac:dyDescent="0.2">
      <c r="A5" s="409">
        <v>1258488</v>
      </c>
      <c r="B5" s="410" t="s">
        <v>1105</v>
      </c>
      <c r="C5" s="411" t="s">
        <v>2311</v>
      </c>
      <c r="D5" s="412">
        <v>44348</v>
      </c>
      <c r="E5" s="410" t="s">
        <v>2297</v>
      </c>
      <c r="F5" s="413" t="s">
        <v>1635</v>
      </c>
      <c r="G5" s="414">
        <v>1377713</v>
      </c>
      <c r="H5" s="414">
        <v>1112200</v>
      </c>
      <c r="I5" s="415">
        <v>249.94</v>
      </c>
      <c r="J5" s="413">
        <v>234.88</v>
      </c>
      <c r="K5" s="416">
        <v>5834</v>
      </c>
      <c r="L5" s="417"/>
    </row>
    <row r="6" spans="1:12" x14ac:dyDescent="0.2">
      <c r="A6" s="306"/>
      <c r="B6" s="312" t="s">
        <v>1115</v>
      </c>
      <c r="C6" s="592" t="s">
        <v>2312</v>
      </c>
      <c r="D6" s="593"/>
      <c r="E6" s="547" t="s">
        <v>2314</v>
      </c>
      <c r="F6" s="559"/>
      <c r="G6" s="301"/>
      <c r="H6" s="301"/>
      <c r="I6" s="302"/>
      <c r="J6" s="299"/>
      <c r="K6" s="396">
        <v>5512</v>
      </c>
      <c r="L6" s="311"/>
    </row>
    <row r="7" spans="1:12" x14ac:dyDescent="0.2">
      <c r="A7" s="306"/>
      <c r="B7" s="312" t="s">
        <v>1114</v>
      </c>
      <c r="C7" s="296" t="s">
        <v>2313</v>
      </c>
      <c r="D7" s="297"/>
      <c r="E7" s="312"/>
      <c r="F7" s="299"/>
      <c r="G7" s="301"/>
      <c r="H7" s="301"/>
      <c r="I7" s="302"/>
      <c r="J7" s="299"/>
      <c r="K7" s="396"/>
      <c r="L7" s="311"/>
    </row>
    <row r="8" spans="1:12" x14ac:dyDescent="0.2">
      <c r="A8" s="165"/>
      <c r="B8" s="312"/>
      <c r="C8" s="296"/>
      <c r="D8" s="297"/>
      <c r="E8" s="312"/>
      <c r="F8" s="299"/>
      <c r="G8" s="301"/>
      <c r="H8" s="301"/>
      <c r="I8" s="302"/>
      <c r="J8" s="299"/>
      <c r="K8" s="396"/>
      <c r="L8" s="311"/>
    </row>
    <row r="9" spans="1:12" x14ac:dyDescent="0.2">
      <c r="A9" s="165">
        <v>1266595</v>
      </c>
      <c r="B9" s="181" t="s">
        <v>1111</v>
      </c>
      <c r="C9" s="71" t="s">
        <v>2315</v>
      </c>
      <c r="D9" s="88">
        <v>44328</v>
      </c>
      <c r="E9" s="181" t="s">
        <v>2297</v>
      </c>
      <c r="F9" s="267" t="s">
        <v>461</v>
      </c>
      <c r="G9" s="373">
        <v>739840</v>
      </c>
      <c r="H9" s="373">
        <v>631600</v>
      </c>
      <c r="I9" s="374">
        <v>130.44</v>
      </c>
      <c r="J9" s="267">
        <v>130.44</v>
      </c>
      <c r="K9" s="397">
        <v>5672</v>
      </c>
      <c r="L9" s="375">
        <v>0.83</v>
      </c>
    </row>
    <row r="10" spans="1:12" x14ac:dyDescent="0.2">
      <c r="A10" s="165"/>
      <c r="B10" s="181" t="s">
        <v>62</v>
      </c>
      <c r="C10" s="71" t="s">
        <v>2316</v>
      </c>
      <c r="D10" s="88"/>
      <c r="E10" s="376"/>
      <c r="F10" s="376"/>
      <c r="G10" s="373"/>
      <c r="H10" s="373"/>
      <c r="I10" s="374"/>
      <c r="J10" s="267"/>
      <c r="K10" s="397">
        <v>5672</v>
      </c>
      <c r="L10" s="375"/>
    </row>
    <row r="11" spans="1:12" x14ac:dyDescent="0.2">
      <c r="A11" s="165"/>
      <c r="B11" s="181"/>
      <c r="C11" s="71"/>
      <c r="D11" s="88"/>
      <c r="E11" s="376"/>
      <c r="F11" s="376"/>
      <c r="G11" s="373"/>
      <c r="H11" s="373"/>
      <c r="I11" s="374"/>
      <c r="J11" s="267"/>
      <c r="K11" s="397"/>
      <c r="L11" s="375"/>
    </row>
    <row r="12" spans="1:12" x14ac:dyDescent="0.2">
      <c r="A12" s="306">
        <v>1273282</v>
      </c>
      <c r="B12" s="312" t="s">
        <v>2317</v>
      </c>
      <c r="C12" s="296" t="s">
        <v>2218</v>
      </c>
      <c r="D12" s="297">
        <v>44372</v>
      </c>
      <c r="E12" s="306" t="s">
        <v>2322</v>
      </c>
      <c r="F12" s="306" t="s">
        <v>1258</v>
      </c>
      <c r="G12" s="301">
        <v>1210800</v>
      </c>
      <c r="H12" s="301">
        <v>1345500</v>
      </c>
      <c r="I12" s="302">
        <v>536.70000000000005</v>
      </c>
      <c r="J12" s="299">
        <v>220</v>
      </c>
      <c r="K12" s="396">
        <v>4079</v>
      </c>
      <c r="L12" s="311"/>
    </row>
    <row r="13" spans="1:12" x14ac:dyDescent="0.2">
      <c r="A13" s="306"/>
      <c r="B13" s="312" t="s">
        <v>2318</v>
      </c>
      <c r="C13" s="296" t="s">
        <v>2320</v>
      </c>
      <c r="D13" s="297"/>
      <c r="E13" s="306" t="s">
        <v>2324</v>
      </c>
      <c r="F13" s="422">
        <v>43700</v>
      </c>
      <c r="G13" s="301"/>
      <c r="H13" s="301"/>
      <c r="I13" s="302"/>
      <c r="J13" s="299"/>
      <c r="K13" s="396">
        <v>2175</v>
      </c>
      <c r="L13" s="311"/>
    </row>
    <row r="14" spans="1:12" x14ac:dyDescent="0.2">
      <c r="A14" s="306"/>
      <c r="B14" s="312" t="s">
        <v>2319</v>
      </c>
      <c r="C14" s="296" t="s">
        <v>2326</v>
      </c>
      <c r="D14" s="297"/>
      <c r="E14" s="306" t="s">
        <v>2325</v>
      </c>
      <c r="F14" s="422">
        <v>20000</v>
      </c>
      <c r="G14" s="301"/>
      <c r="H14" s="301"/>
      <c r="I14" s="302"/>
      <c r="J14" s="299"/>
      <c r="K14" s="396"/>
      <c r="L14" s="311"/>
    </row>
    <row r="15" spans="1:12" x14ac:dyDescent="0.2">
      <c r="A15" s="306"/>
      <c r="B15" s="312" t="s">
        <v>2321</v>
      </c>
      <c r="C15" s="306" t="s">
        <v>65</v>
      </c>
      <c r="D15" s="297"/>
      <c r="E15" s="306" t="s">
        <v>2323</v>
      </c>
      <c r="F15" s="422">
        <v>127700</v>
      </c>
      <c r="G15" s="301"/>
      <c r="H15" s="301"/>
      <c r="I15" s="302"/>
      <c r="J15" s="299"/>
      <c r="K15" s="396"/>
      <c r="L15" s="311"/>
    </row>
    <row r="16" spans="1:12" x14ac:dyDescent="0.2">
      <c r="A16" s="165"/>
      <c r="B16" s="181"/>
      <c r="C16" s="71"/>
      <c r="D16" s="88"/>
      <c r="E16" s="376"/>
      <c r="F16" s="376"/>
      <c r="G16" s="373"/>
      <c r="H16" s="373"/>
      <c r="I16" s="374"/>
      <c r="J16" s="267"/>
      <c r="K16" s="397"/>
      <c r="L16" s="375"/>
    </row>
    <row r="17" spans="1:12" x14ac:dyDescent="0.2">
      <c r="A17" s="165">
        <v>1277833</v>
      </c>
      <c r="B17" s="181" t="s">
        <v>1428</v>
      </c>
      <c r="C17" s="71" t="s">
        <v>2327</v>
      </c>
      <c r="D17" s="88">
        <v>44378</v>
      </c>
      <c r="E17" s="376" t="s">
        <v>2328</v>
      </c>
      <c r="F17" s="376" t="s">
        <v>2045</v>
      </c>
      <c r="G17" s="373">
        <v>675000</v>
      </c>
      <c r="H17" s="373">
        <v>570000</v>
      </c>
      <c r="I17" s="374">
        <v>140.63</v>
      </c>
      <c r="J17" s="267">
        <v>117.8</v>
      </c>
      <c r="K17" s="397">
        <v>5595</v>
      </c>
      <c r="L17" s="375">
        <v>0.84</v>
      </c>
    </row>
    <row r="18" spans="1:12" x14ac:dyDescent="0.2">
      <c r="A18" s="165"/>
      <c r="B18" s="181" t="s">
        <v>64</v>
      </c>
      <c r="C18" s="71" t="s">
        <v>1203</v>
      </c>
      <c r="D18" s="88"/>
      <c r="E18" s="376" t="s">
        <v>200</v>
      </c>
      <c r="F18" s="376"/>
      <c r="G18" s="373"/>
      <c r="H18" s="373"/>
      <c r="I18" s="374"/>
      <c r="J18" s="267"/>
      <c r="K18" s="397">
        <v>4800</v>
      </c>
      <c r="L18" s="375"/>
    </row>
    <row r="19" spans="1:12" x14ac:dyDescent="0.2">
      <c r="A19" s="165"/>
      <c r="B19" s="181"/>
      <c r="C19" s="71"/>
      <c r="D19" s="88"/>
      <c r="E19" s="376"/>
      <c r="F19" s="376"/>
      <c r="G19" s="373"/>
      <c r="H19" s="373"/>
      <c r="I19" s="374"/>
      <c r="J19" s="267"/>
      <c r="K19" s="397"/>
      <c r="L19" s="375"/>
    </row>
    <row r="20" spans="1:12" x14ac:dyDescent="0.2">
      <c r="A20" s="306">
        <v>1225872</v>
      </c>
      <c r="B20" s="312" t="s">
        <v>2329</v>
      </c>
      <c r="C20" s="306" t="s">
        <v>2343</v>
      </c>
      <c r="D20" s="297">
        <v>44280</v>
      </c>
      <c r="E20" s="306" t="s">
        <v>2332</v>
      </c>
      <c r="F20" s="306" t="s">
        <v>1841</v>
      </c>
      <c r="G20" s="301">
        <v>1036000</v>
      </c>
      <c r="H20" s="301">
        <v>1169800</v>
      </c>
      <c r="I20" s="302">
        <v>716.23</v>
      </c>
      <c r="J20" s="299">
        <v>192.5</v>
      </c>
      <c r="K20" s="396">
        <v>3700</v>
      </c>
      <c r="L20" s="311"/>
    </row>
    <row r="21" spans="1:12" s="323" customFormat="1" x14ac:dyDescent="0.2">
      <c r="A21" s="306"/>
      <c r="B21" s="312" t="s">
        <v>2330</v>
      </c>
      <c r="C21" s="306" t="s">
        <v>2331</v>
      </c>
      <c r="D21" s="297"/>
      <c r="E21" s="306" t="s">
        <v>2333</v>
      </c>
      <c r="F21" s="306"/>
      <c r="G21" s="301"/>
      <c r="H21" s="301"/>
      <c r="I21" s="302"/>
      <c r="J21" s="299"/>
      <c r="K21" s="396">
        <v>1446</v>
      </c>
      <c r="L21" s="311"/>
    </row>
    <row r="22" spans="1:12" x14ac:dyDescent="0.2">
      <c r="A22" s="306"/>
      <c r="B22" s="312" t="s">
        <v>2334</v>
      </c>
      <c r="C22" s="306" t="s">
        <v>65</v>
      </c>
      <c r="D22" s="297"/>
      <c r="E22" s="306" t="s">
        <v>2336</v>
      </c>
      <c r="F22" s="306"/>
      <c r="G22" s="301"/>
      <c r="H22" s="301"/>
      <c r="I22" s="302"/>
      <c r="J22" s="299"/>
      <c r="K22" s="396"/>
      <c r="L22" s="311"/>
    </row>
    <row r="23" spans="1:12" x14ac:dyDescent="0.2">
      <c r="A23" s="306"/>
      <c r="B23" s="312"/>
      <c r="C23" s="306"/>
      <c r="D23" s="297"/>
      <c r="E23" s="306" t="s">
        <v>2335</v>
      </c>
      <c r="F23" s="306"/>
      <c r="G23" s="301"/>
      <c r="H23" s="301"/>
      <c r="I23" s="302"/>
      <c r="J23" s="299"/>
      <c r="K23" s="396"/>
      <c r="L23" s="311"/>
    </row>
    <row r="24" spans="1:12" x14ac:dyDescent="0.2">
      <c r="A24" s="165"/>
      <c r="B24" s="181"/>
      <c r="C24" s="71"/>
      <c r="D24" s="88"/>
      <c r="E24" s="376"/>
      <c r="F24" s="376"/>
      <c r="G24" s="373"/>
      <c r="H24" s="373"/>
      <c r="I24" s="374"/>
      <c r="J24" s="267"/>
      <c r="K24" s="397"/>
      <c r="L24" s="375"/>
    </row>
    <row r="25" spans="1:12" x14ac:dyDescent="0.2">
      <c r="A25" s="306">
        <v>1270729</v>
      </c>
      <c r="B25" s="312" t="s">
        <v>2243</v>
      </c>
      <c r="C25" s="296" t="s">
        <v>2340</v>
      </c>
      <c r="D25" s="297">
        <v>44368</v>
      </c>
      <c r="E25" s="306" t="s">
        <v>2338</v>
      </c>
      <c r="F25" s="306" t="s">
        <v>2339</v>
      </c>
      <c r="G25" s="301">
        <v>560000</v>
      </c>
      <c r="H25" s="301">
        <v>505600</v>
      </c>
      <c r="I25" s="302">
        <v>208.73</v>
      </c>
      <c r="J25" s="299">
        <v>92</v>
      </c>
      <c r="K25" s="396">
        <v>5296</v>
      </c>
      <c r="L25" s="311"/>
    </row>
    <row r="26" spans="1:12" x14ac:dyDescent="0.2">
      <c r="A26" s="306"/>
      <c r="B26" s="312" t="s">
        <v>2337</v>
      </c>
      <c r="C26" s="296" t="s">
        <v>2341</v>
      </c>
      <c r="D26" s="297"/>
      <c r="E26" s="547" t="s">
        <v>2342</v>
      </c>
      <c r="F26" s="559"/>
      <c r="G26" s="301"/>
      <c r="H26" s="301"/>
      <c r="I26" s="302"/>
      <c r="J26" s="299"/>
      <c r="K26" s="396">
        <v>2682</v>
      </c>
      <c r="L26" s="311"/>
    </row>
    <row r="27" spans="1:12" x14ac:dyDescent="0.2">
      <c r="A27" s="306"/>
      <c r="B27" s="312" t="s">
        <v>65</v>
      </c>
      <c r="C27" s="296"/>
      <c r="D27" s="297"/>
      <c r="E27" s="306"/>
      <c r="F27" s="306"/>
      <c r="G27" s="301"/>
      <c r="H27" s="301"/>
      <c r="I27" s="302"/>
      <c r="J27" s="299"/>
      <c r="K27" s="396"/>
      <c r="L27" s="311"/>
    </row>
    <row r="28" spans="1:12" x14ac:dyDescent="0.2">
      <c r="A28" s="376"/>
      <c r="B28" s="371"/>
      <c r="C28" s="71"/>
      <c r="D28" s="88"/>
      <c r="E28" s="380"/>
      <c r="F28" s="267"/>
      <c r="G28" s="381"/>
      <c r="H28" s="373"/>
      <c r="I28" s="374"/>
      <c r="J28" s="267"/>
      <c r="K28" s="382"/>
      <c r="L28" s="375"/>
    </row>
    <row r="29" spans="1:12" x14ac:dyDescent="0.2">
      <c r="A29" s="306">
        <v>1301655</v>
      </c>
      <c r="B29" s="312" t="s">
        <v>2344</v>
      </c>
      <c r="C29" s="296" t="s">
        <v>2346</v>
      </c>
      <c r="D29" s="297">
        <v>44425</v>
      </c>
      <c r="E29" s="312" t="s">
        <v>2347</v>
      </c>
      <c r="F29" s="299" t="s">
        <v>2348</v>
      </c>
      <c r="G29" s="301">
        <v>430000</v>
      </c>
      <c r="H29" s="301">
        <v>539100</v>
      </c>
      <c r="I29" s="302">
        <v>119.86</v>
      </c>
      <c r="J29" s="299">
        <v>113.53</v>
      </c>
      <c r="K29" s="396">
        <v>3743</v>
      </c>
      <c r="L29" s="311"/>
    </row>
    <row r="30" spans="1:12" x14ac:dyDescent="0.2">
      <c r="A30" s="306"/>
      <c r="B30" s="367" t="s">
        <v>65</v>
      </c>
      <c r="C30" s="296" t="s">
        <v>2345</v>
      </c>
      <c r="D30" s="297"/>
      <c r="E30" s="369"/>
      <c r="F30" s="299"/>
      <c r="G30" s="300"/>
      <c r="H30" s="301"/>
      <c r="I30" s="302"/>
      <c r="J30" s="299"/>
      <c r="K30" s="346">
        <v>3588</v>
      </c>
      <c r="L30" s="311"/>
    </row>
    <row r="31" spans="1:12" x14ac:dyDescent="0.2">
      <c r="A31" s="306"/>
      <c r="B31" s="367"/>
      <c r="C31" s="296"/>
      <c r="D31" s="297"/>
      <c r="E31" s="369"/>
      <c r="F31" s="299"/>
      <c r="G31" s="300"/>
      <c r="H31" s="301"/>
      <c r="I31" s="302"/>
      <c r="J31" s="299"/>
      <c r="K31" s="346"/>
      <c r="L31" s="311"/>
    </row>
    <row r="32" spans="1:12" x14ac:dyDescent="0.2">
      <c r="A32" s="376">
        <v>1318535</v>
      </c>
      <c r="B32" s="379" t="s">
        <v>2349</v>
      </c>
      <c r="C32" s="71" t="s">
        <v>2350</v>
      </c>
      <c r="D32" s="88">
        <v>44459</v>
      </c>
      <c r="E32" s="380" t="s">
        <v>2352</v>
      </c>
      <c r="F32" s="267" t="s">
        <v>2353</v>
      </c>
      <c r="G32" s="381">
        <v>565920</v>
      </c>
      <c r="H32" s="373">
        <v>489500</v>
      </c>
      <c r="I32" s="374">
        <v>135.19</v>
      </c>
      <c r="J32" s="267">
        <v>100.37</v>
      </c>
      <c r="K32" s="382">
        <v>5465</v>
      </c>
      <c r="L32" s="375">
        <v>0.86</v>
      </c>
    </row>
    <row r="33" spans="1:12" x14ac:dyDescent="0.2">
      <c r="A33" s="376"/>
      <c r="B33" s="379" t="s">
        <v>184</v>
      </c>
      <c r="C33" s="71" t="s">
        <v>2351</v>
      </c>
      <c r="D33" s="88"/>
      <c r="E33" s="590" t="s">
        <v>2354</v>
      </c>
      <c r="F33" s="591"/>
      <c r="G33" s="381"/>
      <c r="H33" s="373"/>
      <c r="I33" s="374"/>
      <c r="J33" s="267"/>
      <c r="K33" s="382">
        <v>4186</v>
      </c>
      <c r="L33" s="375"/>
    </row>
    <row r="34" spans="1:12" x14ac:dyDescent="0.2">
      <c r="A34" s="165"/>
      <c r="B34" s="367"/>
      <c r="C34" s="296"/>
      <c r="D34" s="297"/>
      <c r="E34" s="369"/>
      <c r="F34" s="299"/>
      <c r="G34" s="300"/>
      <c r="H34" s="301"/>
      <c r="I34" s="302"/>
      <c r="J34" s="299"/>
      <c r="K34" s="346"/>
      <c r="L34" s="311"/>
    </row>
    <row r="35" spans="1:12" x14ac:dyDescent="0.2">
      <c r="A35" s="376">
        <v>1318581</v>
      </c>
      <c r="B35" s="379" t="s">
        <v>2355</v>
      </c>
      <c r="C35" s="71" t="s">
        <v>2356</v>
      </c>
      <c r="D35" s="88">
        <v>44460</v>
      </c>
      <c r="E35" s="380" t="s">
        <v>2352</v>
      </c>
      <c r="F35" s="267" t="s">
        <v>501</v>
      </c>
      <c r="G35" s="381">
        <v>472760</v>
      </c>
      <c r="H35" s="373">
        <v>421500</v>
      </c>
      <c r="I35" s="374">
        <v>95.8</v>
      </c>
      <c r="J35" s="267">
        <v>88.9</v>
      </c>
      <c r="K35" s="382">
        <v>5281</v>
      </c>
      <c r="L35" s="375">
        <v>0.89</v>
      </c>
    </row>
    <row r="36" spans="1:12" x14ac:dyDescent="0.2">
      <c r="A36" s="376"/>
      <c r="B36" s="379" t="s">
        <v>184</v>
      </c>
      <c r="C36" s="71" t="s">
        <v>2357</v>
      </c>
      <c r="D36" s="88"/>
      <c r="E36" s="380"/>
      <c r="F36" s="267"/>
      <c r="G36" s="381"/>
      <c r="H36" s="373"/>
      <c r="I36" s="374"/>
      <c r="J36" s="267"/>
      <c r="K36" s="382">
        <v>4935</v>
      </c>
      <c r="L36" s="375"/>
    </row>
    <row r="37" spans="1:12" x14ac:dyDescent="0.2">
      <c r="A37" s="165"/>
      <c r="B37" s="367"/>
      <c r="C37" s="296"/>
      <c r="D37" s="297"/>
      <c r="E37" s="369"/>
      <c r="F37" s="299"/>
      <c r="G37" s="300"/>
      <c r="H37" s="301"/>
      <c r="I37" s="302"/>
      <c r="J37" s="299"/>
      <c r="K37" s="346"/>
      <c r="L37" s="311"/>
    </row>
    <row r="38" spans="1:12" x14ac:dyDescent="0.2">
      <c r="A38" s="376">
        <v>1329941</v>
      </c>
      <c r="B38" s="379" t="s">
        <v>2381</v>
      </c>
      <c r="C38" s="71" t="s">
        <v>2385</v>
      </c>
      <c r="D38" s="88" t="s">
        <v>2382</v>
      </c>
      <c r="E38" s="380" t="s">
        <v>2384</v>
      </c>
      <c r="F38" s="267" t="s">
        <v>2383</v>
      </c>
      <c r="G38" s="381">
        <v>1058400</v>
      </c>
      <c r="H38" s="373">
        <v>944800</v>
      </c>
      <c r="I38" s="374">
        <v>235.77</v>
      </c>
      <c r="J38" s="267">
        <v>197.12</v>
      </c>
      <c r="K38" s="382">
        <v>5281</v>
      </c>
      <c r="L38" s="375">
        <v>0.89</v>
      </c>
    </row>
    <row r="39" spans="1:12" x14ac:dyDescent="0.2">
      <c r="A39" s="376"/>
      <c r="B39" s="379" t="s">
        <v>62</v>
      </c>
      <c r="C39" s="71" t="s">
        <v>2386</v>
      </c>
      <c r="D39" s="88"/>
      <c r="E39" s="380"/>
      <c r="F39" s="267"/>
      <c r="G39" s="381"/>
      <c r="H39" s="373"/>
      <c r="I39" s="374"/>
      <c r="J39" s="267"/>
      <c r="K39" s="382">
        <v>4489</v>
      </c>
      <c r="L39" s="375"/>
    </row>
    <row r="40" spans="1:12" x14ac:dyDescent="0.2">
      <c r="A40" s="376"/>
      <c r="B40" s="379"/>
      <c r="C40" s="71"/>
      <c r="D40" s="88"/>
      <c r="E40" s="380"/>
      <c r="F40" s="267"/>
      <c r="G40" s="381"/>
      <c r="H40" s="373"/>
      <c r="I40" s="374"/>
      <c r="J40" s="267"/>
      <c r="K40" s="382"/>
      <c r="L40" s="375"/>
    </row>
    <row r="41" spans="1:12" x14ac:dyDescent="0.2">
      <c r="A41" s="376">
        <v>1346840</v>
      </c>
      <c r="B41" s="379" t="s">
        <v>285</v>
      </c>
      <c r="C41" s="71" t="s">
        <v>314</v>
      </c>
      <c r="D41" s="88">
        <v>44453</v>
      </c>
      <c r="E41" s="380" t="s">
        <v>2403</v>
      </c>
      <c r="F41" s="267" t="s">
        <v>1506</v>
      </c>
      <c r="G41" s="381">
        <v>67000</v>
      </c>
      <c r="H41" s="373">
        <v>56200</v>
      </c>
      <c r="I41" s="374">
        <v>23.96</v>
      </c>
      <c r="J41" s="267">
        <v>9.2899999999999991</v>
      </c>
      <c r="K41" s="382">
        <v>5867</v>
      </c>
      <c r="L41" s="375">
        <v>0.84</v>
      </c>
    </row>
    <row r="42" spans="1:12" x14ac:dyDescent="0.2">
      <c r="A42" s="376"/>
      <c r="B42" s="379" t="s">
        <v>64</v>
      </c>
      <c r="C42" s="71"/>
      <c r="D42" s="88"/>
      <c r="E42" s="380" t="s">
        <v>430</v>
      </c>
      <c r="F42" s="267" t="s">
        <v>2172</v>
      </c>
      <c r="G42" s="381"/>
      <c r="H42" s="373"/>
      <c r="I42" s="374"/>
      <c r="J42" s="267"/>
      <c r="K42" s="382">
        <v>2796</v>
      </c>
      <c r="L42" s="375"/>
    </row>
    <row r="43" spans="1:12" x14ac:dyDescent="0.2">
      <c r="A43" s="376"/>
      <c r="B43" s="379"/>
      <c r="C43" s="71"/>
      <c r="D43" s="88"/>
      <c r="E43" s="594" t="s">
        <v>2402</v>
      </c>
      <c r="F43" s="595"/>
      <c r="G43" s="381"/>
      <c r="H43" s="373"/>
      <c r="I43" s="374"/>
      <c r="J43" s="267"/>
      <c r="K43" s="382"/>
      <c r="L43" s="375"/>
    </row>
    <row r="44" spans="1:12" x14ac:dyDescent="0.2">
      <c r="A44" s="376"/>
      <c r="B44" s="379"/>
      <c r="C44" s="71"/>
      <c r="D44" s="88"/>
      <c r="E44" s="380"/>
      <c r="F44" s="267"/>
      <c r="G44" s="381"/>
      <c r="H44" s="373"/>
      <c r="I44" s="374"/>
      <c r="J44" s="267"/>
      <c r="K44" s="382"/>
      <c r="L44" s="375"/>
    </row>
    <row r="45" spans="1:12" x14ac:dyDescent="0.2">
      <c r="A45" s="165"/>
      <c r="B45" s="367"/>
      <c r="C45" s="296"/>
      <c r="D45" s="297"/>
      <c r="E45" s="369"/>
      <c r="F45" s="299"/>
      <c r="G45" s="300"/>
      <c r="H45" s="301"/>
      <c r="I45" s="302"/>
      <c r="J45" s="299"/>
      <c r="K45" s="346"/>
      <c r="L45" s="311"/>
    </row>
    <row r="46" spans="1:12" x14ac:dyDescent="0.2">
      <c r="A46" s="165"/>
      <c r="B46" s="367"/>
      <c r="C46" s="296"/>
      <c r="D46" s="297"/>
      <c r="E46" s="369"/>
      <c r="F46" s="299"/>
      <c r="G46" s="300"/>
      <c r="H46" s="301"/>
      <c r="I46" s="302"/>
      <c r="J46" s="299"/>
      <c r="K46" s="346"/>
      <c r="L46" s="311"/>
    </row>
    <row r="47" spans="1:12" x14ac:dyDescent="0.2">
      <c r="A47" s="165"/>
      <c r="B47" s="367"/>
      <c r="C47" s="296"/>
      <c r="D47" s="297"/>
      <c r="E47" s="369"/>
      <c r="F47" s="299"/>
      <c r="G47" s="300"/>
      <c r="H47" s="301"/>
      <c r="I47" s="302"/>
      <c r="J47" s="299"/>
      <c r="K47" s="346"/>
      <c r="L47" s="311"/>
    </row>
    <row r="48" spans="1:12" x14ac:dyDescent="0.2">
      <c r="A48" s="165"/>
      <c r="B48" s="367"/>
      <c r="C48" s="296"/>
      <c r="D48" s="297"/>
      <c r="E48" s="369"/>
      <c r="F48" s="299"/>
      <c r="G48" s="300"/>
      <c r="H48" s="301"/>
      <c r="I48" s="302"/>
      <c r="J48" s="299"/>
      <c r="K48" s="346"/>
      <c r="L48" s="311"/>
    </row>
    <row r="49" spans="1:12" x14ac:dyDescent="0.2">
      <c r="A49" s="165"/>
      <c r="B49" s="367"/>
      <c r="C49" s="296"/>
      <c r="D49" s="297"/>
      <c r="E49" s="369"/>
      <c r="F49" s="299"/>
      <c r="G49" s="300"/>
      <c r="H49" s="301"/>
      <c r="I49" s="302"/>
      <c r="J49" s="299"/>
      <c r="K49" s="346"/>
      <c r="L49" s="311"/>
    </row>
    <row r="50" spans="1:12" x14ac:dyDescent="0.2">
      <c r="A50" s="165"/>
      <c r="B50" s="367"/>
      <c r="C50" s="296"/>
      <c r="D50" s="297"/>
      <c r="E50" s="369"/>
      <c r="F50" s="299"/>
      <c r="G50" s="300"/>
      <c r="H50" s="301"/>
      <c r="I50" s="302"/>
      <c r="J50" s="299"/>
      <c r="K50" s="346"/>
      <c r="L50" s="311"/>
    </row>
    <row r="51" spans="1:12" x14ac:dyDescent="0.2">
      <c r="A51" s="306"/>
      <c r="B51" s="299"/>
      <c r="C51" s="296"/>
      <c r="D51" s="297"/>
      <c r="E51" s="299"/>
      <c r="F51" s="299"/>
      <c r="G51" s="301"/>
      <c r="H51" s="301"/>
      <c r="I51" s="302"/>
      <c r="J51" s="299"/>
      <c r="K51" s="388"/>
      <c r="L51" s="400"/>
    </row>
    <row r="52" spans="1:12" x14ac:dyDescent="0.2">
      <c r="A52" s="306"/>
      <c r="B52" s="299"/>
      <c r="C52" s="296"/>
      <c r="D52" s="297"/>
      <c r="E52" s="299"/>
      <c r="F52" s="299"/>
      <c r="G52" s="301"/>
      <c r="H52" s="301"/>
      <c r="I52" s="302"/>
      <c r="J52" s="299"/>
      <c r="K52" s="388"/>
      <c r="L52" s="400"/>
    </row>
    <row r="53" spans="1:12" x14ac:dyDescent="0.2">
      <c r="A53" s="306"/>
      <c r="B53" s="299"/>
      <c r="C53" s="296"/>
      <c r="D53" s="297"/>
      <c r="E53" s="299"/>
      <c r="F53" s="299"/>
      <c r="G53" s="301"/>
      <c r="H53" s="301"/>
      <c r="I53" s="302"/>
      <c r="J53" s="299"/>
      <c r="K53" s="388"/>
      <c r="L53" s="400"/>
    </row>
    <row r="54" spans="1:12" x14ac:dyDescent="0.2">
      <c r="A54" s="306"/>
      <c r="B54" s="299"/>
      <c r="C54" s="296"/>
      <c r="D54" s="297"/>
      <c r="E54" s="299"/>
      <c r="F54" s="299"/>
      <c r="G54" s="301"/>
      <c r="H54" s="301"/>
      <c r="I54" s="302"/>
      <c r="J54" s="299"/>
      <c r="K54" s="388"/>
      <c r="L54" s="400"/>
    </row>
    <row r="55" spans="1:12" x14ac:dyDescent="0.2">
      <c r="A55" s="306"/>
      <c r="B55" s="299"/>
      <c r="C55" s="296"/>
      <c r="D55" s="297"/>
      <c r="E55" s="299"/>
      <c r="F55" s="299"/>
      <c r="G55" s="301"/>
      <c r="H55" s="301"/>
      <c r="I55" s="302"/>
      <c r="J55" s="299"/>
      <c r="K55" s="388"/>
      <c r="L55" s="400"/>
    </row>
    <row r="56" spans="1:12" x14ac:dyDescent="0.2">
      <c r="A56" s="306"/>
      <c r="B56" s="299"/>
      <c r="C56" s="296"/>
      <c r="D56" s="297"/>
      <c r="E56" s="299"/>
      <c r="F56" s="299"/>
      <c r="G56" s="301"/>
      <c r="H56" s="301"/>
      <c r="I56" s="302"/>
      <c r="J56" s="299"/>
      <c r="K56" s="388"/>
      <c r="L56" s="400"/>
    </row>
    <row r="57" spans="1:12" x14ac:dyDescent="0.2">
      <c r="A57" s="306"/>
      <c r="B57" s="299"/>
      <c r="C57" s="296"/>
      <c r="D57" s="297"/>
      <c r="E57" s="299"/>
      <c r="F57" s="299"/>
      <c r="G57" s="301"/>
      <c r="H57" s="301"/>
      <c r="I57" s="302"/>
      <c r="J57" s="299"/>
      <c r="K57" s="388"/>
      <c r="L57" s="400"/>
    </row>
    <row r="58" spans="1:12" x14ac:dyDescent="0.2">
      <c r="A58" s="306"/>
      <c r="B58" s="299"/>
      <c r="C58" s="296"/>
      <c r="D58" s="297"/>
      <c r="E58" s="299"/>
      <c r="F58" s="299"/>
      <c r="G58" s="301"/>
      <c r="H58" s="301"/>
      <c r="I58" s="302"/>
      <c r="J58" s="299"/>
      <c r="K58" s="388"/>
      <c r="L58" s="400"/>
    </row>
    <row r="59" spans="1:12" x14ac:dyDescent="0.2">
      <c r="A59" s="306"/>
      <c r="B59" s="299"/>
      <c r="C59" s="296"/>
      <c r="D59" s="297"/>
      <c r="E59" s="299"/>
      <c r="F59" s="299"/>
      <c r="G59" s="301"/>
      <c r="H59" s="301"/>
      <c r="I59" s="302"/>
      <c r="J59" s="299"/>
      <c r="K59" s="388"/>
      <c r="L59" s="400"/>
    </row>
    <row r="60" spans="1:12" x14ac:dyDescent="0.2">
      <c r="A60" s="306"/>
      <c r="B60" s="299"/>
      <c r="C60" s="296"/>
      <c r="D60" s="297"/>
      <c r="E60" s="299"/>
      <c r="F60" s="299"/>
      <c r="G60" s="301"/>
      <c r="H60" s="301"/>
      <c r="I60" s="302"/>
      <c r="J60" s="299"/>
      <c r="K60" s="388"/>
      <c r="L60" s="400"/>
    </row>
    <row r="61" spans="1:12" x14ac:dyDescent="0.2">
      <c r="A61" s="306"/>
      <c r="B61" s="299"/>
      <c r="C61" s="296"/>
      <c r="D61" s="297"/>
      <c r="E61" s="299"/>
      <c r="F61" s="299"/>
      <c r="G61" s="301"/>
      <c r="H61" s="301"/>
      <c r="I61" s="302"/>
      <c r="J61" s="299"/>
      <c r="K61" s="388"/>
      <c r="L61" s="400"/>
    </row>
    <row r="62" spans="1:12" x14ac:dyDescent="0.2">
      <c r="A62" s="306"/>
      <c r="B62" s="299"/>
      <c r="C62" s="296"/>
      <c r="D62" s="297"/>
      <c r="E62" s="299"/>
      <c r="F62" s="299"/>
      <c r="G62" s="301"/>
      <c r="H62" s="301"/>
      <c r="I62" s="302"/>
      <c r="J62" s="299"/>
      <c r="K62" s="388"/>
      <c r="L62" s="400"/>
    </row>
    <row r="63" spans="1:12" x14ac:dyDescent="0.2">
      <c r="A63" s="306"/>
      <c r="B63" s="299"/>
      <c r="C63" s="296"/>
      <c r="D63" s="297"/>
      <c r="E63" s="299"/>
      <c r="F63" s="299"/>
      <c r="G63" s="301"/>
      <c r="H63" s="301"/>
      <c r="I63" s="302"/>
      <c r="J63" s="299"/>
      <c r="K63" s="388"/>
      <c r="L63" s="400"/>
    </row>
    <row r="64" spans="1:12" x14ac:dyDescent="0.2">
      <c r="A64" s="306"/>
      <c r="B64" s="299"/>
      <c r="C64" s="296"/>
      <c r="D64" s="297"/>
      <c r="E64" s="299"/>
      <c r="F64" s="299"/>
      <c r="G64" s="301"/>
      <c r="H64" s="301"/>
      <c r="I64" s="302"/>
      <c r="J64" s="299"/>
      <c r="K64" s="388"/>
      <c r="L64" s="400"/>
    </row>
    <row r="65" spans="1:12" x14ac:dyDescent="0.2">
      <c r="A65" s="306"/>
      <c r="B65" s="299"/>
      <c r="C65" s="296"/>
      <c r="D65" s="297"/>
      <c r="E65" s="299"/>
      <c r="F65" s="299"/>
      <c r="G65" s="301"/>
      <c r="H65" s="301"/>
      <c r="I65" s="302"/>
      <c r="J65" s="299"/>
      <c r="K65" s="388"/>
      <c r="L65" s="400"/>
    </row>
    <row r="66" spans="1:12" x14ac:dyDescent="0.2">
      <c r="A66" s="306"/>
      <c r="B66" s="299"/>
      <c r="C66" s="296"/>
      <c r="D66" s="297"/>
      <c r="E66" s="299"/>
      <c r="F66" s="299"/>
      <c r="G66" s="301"/>
      <c r="H66" s="301"/>
      <c r="I66" s="302"/>
      <c r="J66" s="299"/>
      <c r="K66" s="388"/>
      <c r="L66" s="400"/>
    </row>
    <row r="67" spans="1:12" x14ac:dyDescent="0.2">
      <c r="A67" s="306"/>
      <c r="B67" s="299"/>
      <c r="C67" s="296"/>
      <c r="D67" s="297"/>
      <c r="E67" s="299"/>
      <c r="F67" s="299"/>
      <c r="G67" s="301"/>
      <c r="H67" s="301"/>
      <c r="I67" s="302"/>
      <c r="J67" s="299"/>
      <c r="K67" s="388"/>
      <c r="L67" s="400"/>
    </row>
    <row r="68" spans="1:12" x14ac:dyDescent="0.2">
      <c r="A68" s="306"/>
      <c r="B68" s="299"/>
      <c r="C68" s="296"/>
      <c r="D68" s="297"/>
      <c r="E68" s="299"/>
      <c r="F68" s="299"/>
      <c r="G68" s="301"/>
      <c r="H68" s="301"/>
      <c r="I68" s="302"/>
      <c r="J68" s="299"/>
      <c r="K68" s="388"/>
      <c r="L68" s="400"/>
    </row>
    <row r="69" spans="1:12" x14ac:dyDescent="0.2">
      <c r="A69" s="306"/>
      <c r="B69" s="299"/>
      <c r="C69" s="296"/>
      <c r="D69" s="297"/>
      <c r="E69" s="299"/>
      <c r="F69" s="299"/>
      <c r="G69" s="301"/>
      <c r="H69" s="301"/>
      <c r="I69" s="302"/>
      <c r="J69" s="299"/>
      <c r="K69" s="388"/>
      <c r="L69" s="400"/>
    </row>
    <row r="70" spans="1:12" x14ac:dyDescent="0.2">
      <c r="A70" s="306"/>
      <c r="B70" s="299"/>
      <c r="C70" s="296"/>
      <c r="D70" s="297"/>
      <c r="E70" s="299"/>
      <c r="F70" s="299"/>
      <c r="G70" s="301"/>
      <c r="H70" s="301"/>
      <c r="I70" s="302"/>
      <c r="J70" s="299"/>
      <c r="K70" s="388"/>
      <c r="L70" s="400"/>
    </row>
    <row r="71" spans="1:12" x14ac:dyDescent="0.2">
      <c r="A71" s="306"/>
      <c r="B71" s="299"/>
      <c r="C71" s="296"/>
      <c r="D71" s="297"/>
      <c r="E71" s="299"/>
      <c r="F71" s="299"/>
      <c r="G71" s="301"/>
      <c r="H71" s="301"/>
      <c r="I71" s="302"/>
      <c r="J71" s="299"/>
      <c r="K71" s="388"/>
      <c r="L71" s="400"/>
    </row>
    <row r="72" spans="1:12" x14ac:dyDescent="0.2">
      <c r="A72" s="306"/>
      <c r="B72" s="299"/>
      <c r="C72" s="296"/>
      <c r="D72" s="297"/>
      <c r="E72" s="299"/>
      <c r="F72" s="299"/>
      <c r="G72" s="301"/>
      <c r="H72" s="301"/>
      <c r="I72" s="302"/>
      <c r="J72" s="299"/>
      <c r="K72" s="388"/>
      <c r="L72" s="400"/>
    </row>
    <row r="73" spans="1:12" x14ac:dyDescent="0.2">
      <c r="A73" s="306"/>
      <c r="B73" s="299"/>
      <c r="C73" s="296"/>
      <c r="D73" s="297"/>
      <c r="E73" s="299"/>
      <c r="F73" s="299"/>
      <c r="G73" s="301"/>
      <c r="H73" s="301"/>
      <c r="I73" s="302"/>
      <c r="J73" s="299"/>
      <c r="K73" s="388"/>
      <c r="L73" s="400"/>
    </row>
    <row r="74" spans="1:12" x14ac:dyDescent="0.2">
      <c r="A74" s="306"/>
      <c r="B74" s="299"/>
      <c r="C74" s="296"/>
      <c r="D74" s="297"/>
      <c r="E74" s="299"/>
      <c r="F74" s="299"/>
      <c r="G74" s="301"/>
      <c r="H74" s="301"/>
      <c r="I74" s="302"/>
      <c r="J74" s="299"/>
      <c r="K74" s="388"/>
      <c r="L74" s="400"/>
    </row>
    <row r="75" spans="1:12" x14ac:dyDescent="0.2">
      <c r="A75" s="306"/>
      <c r="B75" s="299"/>
      <c r="C75" s="296"/>
      <c r="D75" s="297"/>
      <c r="E75" s="299"/>
      <c r="F75" s="299"/>
      <c r="G75" s="301"/>
      <c r="H75" s="301"/>
      <c r="I75" s="302"/>
      <c r="J75" s="299"/>
      <c r="K75" s="388"/>
      <c r="L75" s="400"/>
    </row>
    <row r="76" spans="1:12" x14ac:dyDescent="0.2">
      <c r="A76" s="306"/>
      <c r="B76" s="299"/>
      <c r="C76" s="296"/>
      <c r="D76" s="297"/>
      <c r="E76" s="299"/>
      <c r="F76" s="299"/>
      <c r="G76" s="301"/>
      <c r="H76" s="301"/>
      <c r="I76" s="302"/>
      <c r="J76" s="299"/>
      <c r="K76" s="388"/>
      <c r="L76" s="400"/>
    </row>
    <row r="77" spans="1:12" x14ac:dyDescent="0.2">
      <c r="A77" s="306"/>
      <c r="B77" s="299"/>
      <c r="C77" s="296"/>
      <c r="D77" s="297"/>
      <c r="E77" s="299"/>
      <c r="F77" s="299"/>
      <c r="G77" s="301"/>
      <c r="H77" s="301"/>
      <c r="I77" s="302"/>
      <c r="J77" s="299"/>
      <c r="K77" s="388"/>
      <c r="L77" s="400"/>
    </row>
    <row r="78" spans="1:12" x14ac:dyDescent="0.2">
      <c r="A78" s="306"/>
      <c r="B78" s="299"/>
      <c r="C78" s="296"/>
      <c r="D78" s="297"/>
      <c r="E78" s="299"/>
      <c r="F78" s="299"/>
      <c r="G78" s="301"/>
      <c r="H78" s="301"/>
      <c r="I78" s="302"/>
      <c r="J78" s="299"/>
      <c r="K78" s="388"/>
      <c r="L78" s="400"/>
    </row>
    <row r="79" spans="1:12" x14ac:dyDescent="0.2">
      <c r="A79" s="306"/>
      <c r="B79" s="299"/>
      <c r="C79" s="296"/>
      <c r="D79" s="297"/>
      <c r="E79" s="299"/>
      <c r="F79" s="299"/>
      <c r="G79" s="301"/>
      <c r="H79" s="301"/>
      <c r="I79" s="302"/>
      <c r="J79" s="299"/>
      <c r="K79" s="388"/>
      <c r="L79" s="400"/>
    </row>
    <row r="80" spans="1:12" x14ac:dyDescent="0.2">
      <c r="A80" s="306"/>
      <c r="B80" s="299"/>
      <c r="C80" s="296"/>
      <c r="D80" s="297"/>
      <c r="E80" s="299"/>
      <c r="F80" s="299"/>
      <c r="G80" s="301"/>
      <c r="H80" s="301"/>
      <c r="I80" s="302"/>
      <c r="J80" s="299"/>
      <c r="K80" s="388"/>
      <c r="L80" s="400"/>
    </row>
    <row r="81" spans="1:12" x14ac:dyDescent="0.2">
      <c r="A81" s="306"/>
      <c r="B81" s="299"/>
      <c r="C81" s="296"/>
      <c r="D81" s="297"/>
      <c r="E81" s="299"/>
      <c r="F81" s="299"/>
      <c r="G81" s="301"/>
      <c r="H81" s="301"/>
      <c r="I81" s="302"/>
      <c r="J81" s="299"/>
      <c r="K81" s="388"/>
      <c r="L81" s="400"/>
    </row>
    <row r="82" spans="1:12" x14ac:dyDescent="0.2">
      <c r="A82" s="306"/>
      <c r="B82" s="299"/>
      <c r="C82" s="296"/>
      <c r="D82" s="297"/>
      <c r="E82" s="299"/>
      <c r="F82" s="299"/>
      <c r="G82" s="301"/>
      <c r="H82" s="301"/>
      <c r="I82" s="302"/>
      <c r="J82" s="299"/>
      <c r="K82" s="388"/>
      <c r="L82" s="400"/>
    </row>
    <row r="83" spans="1:12" x14ac:dyDescent="0.2">
      <c r="A83" s="306"/>
      <c r="B83" s="299"/>
      <c r="C83" s="296"/>
      <c r="D83" s="297"/>
      <c r="E83" s="299"/>
      <c r="F83" s="299"/>
      <c r="G83" s="301"/>
      <c r="H83" s="301"/>
      <c r="I83" s="302"/>
      <c r="J83" s="299"/>
      <c r="K83" s="388"/>
      <c r="L83" s="400"/>
    </row>
    <row r="84" spans="1:12" x14ac:dyDescent="0.2">
      <c r="A84" s="306"/>
      <c r="B84" s="299"/>
      <c r="C84" s="296"/>
      <c r="D84" s="297"/>
      <c r="E84" s="299"/>
      <c r="F84" s="299"/>
      <c r="G84" s="301"/>
      <c r="H84" s="301"/>
      <c r="I84" s="302"/>
      <c r="J84" s="299"/>
      <c r="K84" s="388"/>
      <c r="L84" s="400"/>
    </row>
    <row r="85" spans="1:12" x14ac:dyDescent="0.2">
      <c r="A85" s="306"/>
      <c r="B85" s="312"/>
      <c r="C85" s="296"/>
      <c r="D85" s="297"/>
      <c r="E85" s="298"/>
      <c r="F85" s="299"/>
      <c r="G85" s="300"/>
      <c r="H85" s="301"/>
      <c r="I85" s="302"/>
      <c r="J85" s="299"/>
      <c r="K85" s="303"/>
      <c r="L85" s="299"/>
    </row>
    <row r="86" spans="1:12" x14ac:dyDescent="0.2">
      <c r="A86" s="306"/>
      <c r="B86" s="312"/>
      <c r="C86" s="296"/>
      <c r="D86" s="297"/>
      <c r="E86" s="312"/>
      <c r="F86" s="299"/>
      <c r="G86" s="301"/>
      <c r="H86" s="301"/>
      <c r="I86" s="302"/>
      <c r="J86" s="299"/>
      <c r="K86" s="327"/>
      <c r="L86" s="299"/>
    </row>
    <row r="87" spans="1:12" x14ac:dyDescent="0.2">
      <c r="A87" s="165"/>
      <c r="B87" s="174"/>
      <c r="C87" s="71"/>
      <c r="D87" s="88"/>
      <c r="E87" s="174"/>
      <c r="F87" s="211"/>
      <c r="G87" s="232"/>
      <c r="H87" s="232"/>
      <c r="I87" s="233"/>
      <c r="J87" s="211"/>
      <c r="K87" s="236"/>
      <c r="L87" s="211"/>
    </row>
    <row r="88" spans="1:12" x14ac:dyDescent="0.2">
      <c r="A88" s="165"/>
      <c r="B88" s="180"/>
      <c r="C88" s="71"/>
      <c r="D88" s="88"/>
      <c r="E88" s="230"/>
      <c r="F88" s="211"/>
      <c r="G88" s="231"/>
      <c r="H88" s="232"/>
      <c r="I88" s="233"/>
      <c r="J88" s="211"/>
      <c r="K88" s="234"/>
      <c r="L88" s="211"/>
    </row>
    <row r="89" spans="1:12" ht="12.75" customHeight="1" x14ac:dyDescent="0.2">
      <c r="A89" s="568" t="s">
        <v>2466</v>
      </c>
      <c r="B89" s="579"/>
      <c r="C89" s="579"/>
      <c r="D89" s="579"/>
      <c r="E89" s="579"/>
      <c r="F89" s="579"/>
      <c r="G89" s="579"/>
      <c r="H89" s="579"/>
      <c r="I89" s="579"/>
      <c r="J89" s="579"/>
      <c r="K89" s="579"/>
      <c r="L89" s="579"/>
    </row>
    <row r="90" spans="1:12" ht="12.75" customHeight="1" x14ac:dyDescent="0.2">
      <c r="A90" s="581"/>
      <c r="B90" s="582"/>
      <c r="C90" s="582"/>
      <c r="D90" s="582"/>
      <c r="E90" s="582"/>
      <c r="F90" s="582"/>
      <c r="G90" s="582"/>
      <c r="H90" s="582"/>
      <c r="I90" s="582"/>
      <c r="J90" s="582"/>
      <c r="K90" s="582"/>
      <c r="L90" s="582"/>
    </row>
    <row r="91" spans="1:12" ht="12.75" customHeight="1" x14ac:dyDescent="0.2">
      <c r="B91" s="362"/>
      <c r="C91" s="11"/>
      <c r="D91" s="79"/>
      <c r="E91" s="362"/>
      <c r="F91" s="207"/>
      <c r="G91" s="363"/>
      <c r="H91" s="363"/>
      <c r="I91" s="573"/>
      <c r="J91" s="573"/>
      <c r="K91" s="573"/>
      <c r="L91" s="573"/>
    </row>
    <row r="92" spans="1:12" x14ac:dyDescent="0.2">
      <c r="B92" s="362"/>
      <c r="C92" s="11"/>
      <c r="D92" s="79"/>
      <c r="E92" s="362"/>
      <c r="F92" s="207"/>
      <c r="G92" s="363"/>
      <c r="H92" s="363"/>
      <c r="I92" s="573"/>
      <c r="J92" s="573"/>
      <c r="K92" s="573"/>
      <c r="L92" s="573"/>
    </row>
    <row r="93" spans="1:12" x14ac:dyDescent="0.2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1:12" x14ac:dyDescent="0.2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</sheetData>
  <mergeCells count="16">
    <mergeCell ref="E6:F6"/>
    <mergeCell ref="I92:L92"/>
    <mergeCell ref="A89:L90"/>
    <mergeCell ref="I91:L91"/>
    <mergeCell ref="C1:L1"/>
    <mergeCell ref="A2:A4"/>
    <mergeCell ref="B2:B4"/>
    <mergeCell ref="C2:C4"/>
    <mergeCell ref="D2:D4"/>
    <mergeCell ref="E2:E4"/>
    <mergeCell ref="F2:F4"/>
    <mergeCell ref="L2:L4"/>
    <mergeCell ref="C6:D6"/>
    <mergeCell ref="E33:F33"/>
    <mergeCell ref="E26:F26"/>
    <mergeCell ref="E43:F43"/>
  </mergeCells>
  <pageMargins left="0.1" right="0.1" top="0.25" bottom="0.1" header="0.3" footer="0.3"/>
  <pageSetup fitToHeight="0" pageOrder="overThenDown" orientation="landscape" horizontalDpi="1200" verticalDpi="1200"/>
  <headerFooter alignWithMargins="0"/>
  <rowBreaks count="1" manualBreakCount="1">
    <brk id="46" max="1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02012-8A68-4672-A4EC-1253886A9812}">
  <dimension ref="A1:L134"/>
  <sheetViews>
    <sheetView zoomScaleNormal="100" workbookViewId="0">
      <pane ySplit="4" topLeftCell="A55" activePane="bottomLeft" state="frozen"/>
      <selection pane="bottomLeft" activeCell="P48" sqref="P48"/>
    </sheetView>
  </sheetViews>
  <sheetFormatPr defaultRowHeight="12.75" customHeight="1" x14ac:dyDescent="0.2"/>
  <cols>
    <col min="1" max="1" width="8.140625" customWidth="1"/>
    <col min="2" max="2" width="10.85546875" customWidth="1"/>
    <col min="3" max="3" width="20.28515625" customWidth="1"/>
    <col min="4" max="4" width="7.140625" customWidth="1"/>
    <col min="5" max="5" width="18" customWidth="1"/>
    <col min="6" max="6" width="19" customWidth="1"/>
    <col min="7" max="7" width="11.5703125" customWidth="1"/>
    <col min="8" max="8" width="11.140625" customWidth="1"/>
    <col min="9" max="9" width="8.140625" customWidth="1"/>
    <col min="10" max="10" width="7.140625" customWidth="1"/>
    <col min="11" max="11" width="8.28515625" customWidth="1"/>
    <col min="12" max="12" width="6" customWidth="1"/>
  </cols>
  <sheetData>
    <row r="1" spans="1:12" ht="35.25" customHeight="1" x14ac:dyDescent="0.2">
      <c r="A1" s="605" t="s">
        <v>2600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spans="1:12" ht="12.75" customHeight="1" x14ac:dyDescent="0.2">
      <c r="A2" s="606" t="s">
        <v>2249</v>
      </c>
      <c r="B2" s="609" t="s">
        <v>2472</v>
      </c>
      <c r="C2" s="606" t="s">
        <v>2471</v>
      </c>
      <c r="D2" s="606" t="s">
        <v>2469</v>
      </c>
      <c r="E2" s="606" t="s">
        <v>2473</v>
      </c>
      <c r="F2" s="606" t="s">
        <v>2474</v>
      </c>
      <c r="G2" s="612" t="s">
        <v>2476</v>
      </c>
      <c r="H2" s="606" t="s">
        <v>6</v>
      </c>
      <c r="I2" s="612" t="s">
        <v>2477</v>
      </c>
      <c r="J2" s="612" t="s">
        <v>2478</v>
      </c>
      <c r="K2" s="448" t="s">
        <v>2475</v>
      </c>
      <c r="L2" s="606" t="s">
        <v>2470</v>
      </c>
    </row>
    <row r="3" spans="1:12" ht="12.75" customHeight="1" x14ac:dyDescent="0.2">
      <c r="A3" s="607"/>
      <c r="B3" s="610"/>
      <c r="C3" s="607"/>
      <c r="D3" s="607"/>
      <c r="E3" s="607"/>
      <c r="F3" s="607"/>
      <c r="G3" s="613"/>
      <c r="H3" s="607"/>
      <c r="I3" s="613"/>
      <c r="J3" s="613"/>
      <c r="K3" s="384" t="s">
        <v>2479</v>
      </c>
      <c r="L3" s="607"/>
    </row>
    <row r="4" spans="1:12" ht="12.75" customHeight="1" thickBot="1" x14ac:dyDescent="0.25">
      <c r="A4" s="608"/>
      <c r="B4" s="611"/>
      <c r="C4" s="608"/>
      <c r="D4" s="608"/>
      <c r="E4" s="608"/>
      <c r="F4" s="608"/>
      <c r="G4" s="614"/>
      <c r="H4" s="608"/>
      <c r="I4" s="614"/>
      <c r="J4" s="614"/>
      <c r="K4" s="449" t="s">
        <v>2480</v>
      </c>
      <c r="L4" s="608"/>
    </row>
    <row r="5" spans="1:12" ht="12.75" customHeight="1" x14ac:dyDescent="0.2">
      <c r="A5" s="426">
        <v>1325384</v>
      </c>
      <c r="B5" s="436" t="s">
        <v>2358</v>
      </c>
      <c r="C5" s="428" t="s">
        <v>2362</v>
      </c>
      <c r="D5" s="429">
        <v>44470</v>
      </c>
      <c r="E5" s="427" t="s">
        <v>2359</v>
      </c>
      <c r="F5" s="430" t="s">
        <v>2360</v>
      </c>
      <c r="G5" s="431">
        <v>386000</v>
      </c>
      <c r="H5" s="431">
        <v>447300</v>
      </c>
      <c r="I5" s="432">
        <v>82.43</v>
      </c>
      <c r="J5" s="430">
        <v>81.430000000000007</v>
      </c>
      <c r="K5" s="433">
        <v>4697</v>
      </c>
      <c r="L5" s="435"/>
    </row>
    <row r="6" spans="1:12" ht="12.75" customHeight="1" x14ac:dyDescent="0.2">
      <c r="A6" s="426"/>
      <c r="B6" s="427" t="s">
        <v>270</v>
      </c>
      <c r="C6" s="428" t="s">
        <v>2363</v>
      </c>
      <c r="D6" s="429"/>
      <c r="E6" s="427"/>
      <c r="F6" s="430" t="s">
        <v>2361</v>
      </c>
      <c r="G6" s="431"/>
      <c r="H6" s="431"/>
      <c r="I6" s="432"/>
      <c r="J6" s="430"/>
      <c r="K6" s="433">
        <v>4683</v>
      </c>
      <c r="L6" s="454"/>
    </row>
    <row r="7" spans="1:12" ht="12.75" customHeight="1" x14ac:dyDescent="0.2">
      <c r="A7" s="426"/>
      <c r="B7" s="427"/>
      <c r="C7" s="428"/>
      <c r="D7" s="429"/>
      <c r="E7" s="427"/>
      <c r="F7" s="430"/>
      <c r="G7" s="431"/>
      <c r="H7" s="431"/>
      <c r="I7" s="432"/>
      <c r="J7" s="430"/>
      <c r="K7" s="433"/>
      <c r="L7" s="454"/>
    </row>
    <row r="8" spans="1:12" ht="12.75" customHeight="1" x14ac:dyDescent="0.2">
      <c r="A8" s="5"/>
      <c r="B8" s="188"/>
      <c r="C8" s="61"/>
      <c r="D8" s="86"/>
      <c r="E8" s="188"/>
      <c r="F8" s="208"/>
      <c r="G8" s="402"/>
      <c r="H8" s="402"/>
      <c r="I8" s="403"/>
      <c r="J8" s="208"/>
      <c r="K8" s="404"/>
      <c r="L8" s="237"/>
    </row>
    <row r="9" spans="1:12" ht="12.75" customHeight="1" x14ac:dyDescent="0.2">
      <c r="A9" s="5">
        <v>1327062</v>
      </c>
      <c r="B9" s="185" t="s">
        <v>2364</v>
      </c>
      <c r="C9" s="61" t="s">
        <v>2365</v>
      </c>
      <c r="D9" s="86">
        <v>44470</v>
      </c>
      <c r="E9" s="185" t="s">
        <v>2368</v>
      </c>
      <c r="F9" s="204" t="s">
        <v>2369</v>
      </c>
      <c r="G9" s="402">
        <v>780000</v>
      </c>
      <c r="H9" s="418">
        <v>730700</v>
      </c>
      <c r="I9" s="419">
        <v>159.94</v>
      </c>
      <c r="J9" s="204">
        <v>135</v>
      </c>
      <c r="K9" s="420">
        <v>5615</v>
      </c>
      <c r="L9" s="375">
        <v>0.93</v>
      </c>
    </row>
    <row r="10" spans="1:12" ht="12.75" customHeight="1" x14ac:dyDescent="0.2">
      <c r="A10" s="5"/>
      <c r="B10" s="185" t="s">
        <v>62</v>
      </c>
      <c r="C10" s="61" t="s">
        <v>2366</v>
      </c>
      <c r="D10" s="86"/>
      <c r="E10" s="185" t="s">
        <v>1793</v>
      </c>
      <c r="F10" s="204" t="s">
        <v>2370</v>
      </c>
      <c r="G10" s="402"/>
      <c r="H10" s="418"/>
      <c r="I10" s="419"/>
      <c r="J10" s="204"/>
      <c r="K10" s="420">
        <v>4877</v>
      </c>
      <c r="L10" s="375"/>
    </row>
    <row r="11" spans="1:12" ht="12.75" customHeight="1" x14ac:dyDescent="0.2">
      <c r="A11" s="5"/>
      <c r="B11" s="188"/>
      <c r="C11" s="61" t="s">
        <v>2367</v>
      </c>
      <c r="D11" s="86"/>
      <c r="E11" s="188"/>
      <c r="F11" s="208"/>
      <c r="G11" s="402"/>
      <c r="H11" s="418"/>
      <c r="I11" s="419"/>
      <c r="J11" s="204"/>
      <c r="K11" s="420"/>
      <c r="L11" s="375"/>
    </row>
    <row r="12" spans="1:12" ht="12.75" customHeight="1" x14ac:dyDescent="0.2">
      <c r="A12" s="5"/>
      <c r="B12" s="188"/>
      <c r="C12" s="61"/>
      <c r="D12" s="86"/>
      <c r="E12" s="188"/>
      <c r="F12" s="208"/>
      <c r="G12" s="402"/>
      <c r="H12" s="418"/>
      <c r="I12" s="419"/>
      <c r="J12" s="204"/>
      <c r="K12" s="420"/>
      <c r="L12" s="375"/>
    </row>
    <row r="13" spans="1:12" ht="12.75" customHeight="1" x14ac:dyDescent="0.2">
      <c r="A13" s="5">
        <v>1327018</v>
      </c>
      <c r="B13" s="185" t="s">
        <v>2371</v>
      </c>
      <c r="C13" s="61" t="s">
        <v>1859</v>
      </c>
      <c r="D13" s="86">
        <v>44470</v>
      </c>
      <c r="E13" s="185" t="s">
        <v>2368</v>
      </c>
      <c r="F13" s="204" t="s">
        <v>1372</v>
      </c>
      <c r="G13" s="402">
        <v>905000</v>
      </c>
      <c r="H13" s="418">
        <v>858400</v>
      </c>
      <c r="I13" s="419">
        <v>160</v>
      </c>
      <c r="J13" s="204">
        <v>157.5</v>
      </c>
      <c r="K13" s="420">
        <v>5746</v>
      </c>
      <c r="L13" s="375">
        <v>0.94</v>
      </c>
    </row>
    <row r="14" spans="1:12" ht="12.75" customHeight="1" x14ac:dyDescent="0.2">
      <c r="A14" s="5"/>
      <c r="B14" s="185" t="s">
        <v>61</v>
      </c>
      <c r="C14" s="61" t="s">
        <v>2372</v>
      </c>
      <c r="D14" s="86"/>
      <c r="E14" s="185" t="s">
        <v>2373</v>
      </c>
      <c r="F14" s="208"/>
      <c r="G14" s="402"/>
      <c r="H14" s="418"/>
      <c r="I14" s="419"/>
      <c r="J14" s="204"/>
      <c r="K14" s="420">
        <v>5656</v>
      </c>
      <c r="L14" s="375"/>
    </row>
    <row r="15" spans="1:12" ht="12.75" customHeight="1" x14ac:dyDescent="0.2">
      <c r="A15" s="5"/>
      <c r="B15" s="188"/>
      <c r="C15" s="61"/>
      <c r="D15" s="86"/>
      <c r="E15" s="188"/>
      <c r="F15" s="208"/>
      <c r="G15" s="402"/>
      <c r="H15" s="402"/>
      <c r="I15" s="403"/>
      <c r="J15" s="208"/>
      <c r="K15" s="404"/>
      <c r="L15" s="237"/>
    </row>
    <row r="16" spans="1:12" ht="12.75" customHeight="1" x14ac:dyDescent="0.2">
      <c r="A16" s="426">
        <v>1327002</v>
      </c>
      <c r="B16" s="427" t="s">
        <v>2374</v>
      </c>
      <c r="C16" s="428" t="s">
        <v>2375</v>
      </c>
      <c r="D16" s="429">
        <v>44470</v>
      </c>
      <c r="E16" s="427" t="s">
        <v>2376</v>
      </c>
      <c r="F16" s="430" t="s">
        <v>581</v>
      </c>
      <c r="G16" s="431">
        <v>462500</v>
      </c>
      <c r="H16" s="431">
        <v>576100</v>
      </c>
      <c r="I16" s="432">
        <v>109.26</v>
      </c>
      <c r="J16" s="430">
        <v>105</v>
      </c>
      <c r="K16" s="433">
        <v>4368</v>
      </c>
      <c r="L16" s="454"/>
    </row>
    <row r="17" spans="1:12" ht="12.75" customHeight="1" x14ac:dyDescent="0.2">
      <c r="A17" s="426"/>
      <c r="B17" s="427" t="s">
        <v>62</v>
      </c>
      <c r="C17" s="428" t="s">
        <v>1176</v>
      </c>
      <c r="D17" s="429"/>
      <c r="E17" s="427" t="s">
        <v>1793</v>
      </c>
      <c r="F17" s="430"/>
      <c r="G17" s="431"/>
      <c r="H17" s="431"/>
      <c r="I17" s="432"/>
      <c r="J17" s="430"/>
      <c r="K17" s="433">
        <v>4233</v>
      </c>
      <c r="L17" s="454"/>
    </row>
    <row r="18" spans="1:12" ht="12.75" customHeight="1" x14ac:dyDescent="0.2">
      <c r="A18" s="426"/>
      <c r="B18" s="427"/>
      <c r="C18" s="428"/>
      <c r="D18" s="429"/>
      <c r="E18" s="427"/>
      <c r="F18" s="430"/>
      <c r="G18" s="431"/>
      <c r="H18" s="431"/>
      <c r="I18" s="432"/>
      <c r="J18" s="430"/>
      <c r="K18" s="433"/>
      <c r="L18" s="454"/>
    </row>
    <row r="19" spans="1:12" ht="12.75" customHeight="1" x14ac:dyDescent="0.2">
      <c r="A19" s="426">
        <v>1327034</v>
      </c>
      <c r="B19" s="427" t="s">
        <v>2378</v>
      </c>
      <c r="C19" s="428" t="s">
        <v>2379</v>
      </c>
      <c r="D19" s="429">
        <v>44470</v>
      </c>
      <c r="E19" s="427" t="s">
        <v>2368</v>
      </c>
      <c r="F19" s="430" t="s">
        <v>2377</v>
      </c>
      <c r="G19" s="431">
        <v>462500</v>
      </c>
      <c r="H19" s="431">
        <v>561800</v>
      </c>
      <c r="I19" s="432">
        <v>110.74</v>
      </c>
      <c r="J19" s="430">
        <v>92</v>
      </c>
      <c r="K19" s="433">
        <v>4321</v>
      </c>
      <c r="L19" s="454"/>
    </row>
    <row r="20" spans="1:12" ht="12.75" customHeight="1" x14ac:dyDescent="0.2">
      <c r="A20" s="426"/>
      <c r="B20" s="427" t="s">
        <v>62</v>
      </c>
      <c r="C20" s="428" t="s">
        <v>2380</v>
      </c>
      <c r="D20" s="429"/>
      <c r="E20" s="427" t="s">
        <v>1793</v>
      </c>
      <c r="F20" s="430"/>
      <c r="G20" s="431"/>
      <c r="H20" s="431"/>
      <c r="I20" s="432"/>
      <c r="J20" s="430"/>
      <c r="K20" s="433">
        <v>3970</v>
      </c>
      <c r="L20" s="454"/>
    </row>
    <row r="21" spans="1:12" ht="12.75" customHeight="1" x14ac:dyDescent="0.2">
      <c r="A21" s="426"/>
      <c r="B21" s="427"/>
      <c r="C21" s="428" t="s">
        <v>1176</v>
      </c>
      <c r="D21" s="429"/>
      <c r="E21" s="427" t="s">
        <v>2468</v>
      </c>
      <c r="F21" s="430"/>
      <c r="G21" s="431"/>
      <c r="H21" s="431"/>
      <c r="I21" s="432"/>
      <c r="J21" s="430"/>
      <c r="K21" s="433"/>
      <c r="L21" s="454"/>
    </row>
    <row r="22" spans="1:12" s="323" customFormat="1" ht="12.75" customHeight="1" x14ac:dyDescent="0.2">
      <c r="A22" s="426"/>
      <c r="B22" s="427"/>
      <c r="C22" s="428"/>
      <c r="D22" s="429"/>
      <c r="E22" s="427"/>
      <c r="F22" s="430"/>
      <c r="G22" s="431"/>
      <c r="H22" s="431"/>
      <c r="I22" s="432"/>
      <c r="J22" s="430"/>
      <c r="K22" s="433"/>
      <c r="L22" s="454"/>
    </row>
    <row r="23" spans="1:12" ht="12.75" customHeight="1" x14ac:dyDescent="0.2">
      <c r="A23" s="426">
        <v>1330355</v>
      </c>
      <c r="B23" s="427" t="s">
        <v>2387</v>
      </c>
      <c r="C23" s="428" t="s">
        <v>2389</v>
      </c>
      <c r="D23" s="429">
        <v>44477</v>
      </c>
      <c r="E23" s="427" t="s">
        <v>2388</v>
      </c>
      <c r="F23" s="430" t="s">
        <v>615</v>
      </c>
      <c r="G23" s="431">
        <v>405000</v>
      </c>
      <c r="H23" s="431">
        <v>676400</v>
      </c>
      <c r="I23" s="432">
        <v>160.22999999999999</v>
      </c>
      <c r="J23" s="430">
        <v>100</v>
      </c>
      <c r="K23" s="433">
        <v>2736</v>
      </c>
      <c r="L23" s="454"/>
    </row>
    <row r="24" spans="1:12" ht="12.75" customHeight="1" x14ac:dyDescent="0.2">
      <c r="A24" s="426"/>
      <c r="B24" s="427" t="s">
        <v>65</v>
      </c>
      <c r="C24" s="428" t="s">
        <v>2390</v>
      </c>
      <c r="D24" s="429"/>
      <c r="E24" s="427" t="s">
        <v>2437</v>
      </c>
      <c r="F24" s="430"/>
      <c r="G24" s="431"/>
      <c r="H24" s="431"/>
      <c r="I24" s="432"/>
      <c r="J24" s="430"/>
      <c r="K24" s="433">
        <v>2317</v>
      </c>
      <c r="L24" s="454"/>
    </row>
    <row r="25" spans="1:12" ht="12.75" customHeight="1" x14ac:dyDescent="0.2">
      <c r="A25" s="5"/>
      <c r="B25" s="188"/>
      <c r="C25" s="61"/>
      <c r="D25" s="86"/>
      <c r="E25" s="188"/>
      <c r="F25" s="208"/>
      <c r="G25" s="402"/>
      <c r="H25" s="414"/>
      <c r="I25" s="415"/>
      <c r="J25" s="413"/>
      <c r="K25" s="416"/>
      <c r="L25" s="311"/>
    </row>
    <row r="26" spans="1:12" ht="12.75" customHeight="1" x14ac:dyDescent="0.2">
      <c r="A26" s="480">
        <v>1338562</v>
      </c>
      <c r="B26" s="481" t="s">
        <v>2391</v>
      </c>
      <c r="C26" s="482" t="s">
        <v>2393</v>
      </c>
      <c r="D26" s="483">
        <v>44496</v>
      </c>
      <c r="E26" s="481" t="s">
        <v>1324</v>
      </c>
      <c r="F26" s="484" t="s">
        <v>1841</v>
      </c>
      <c r="G26" s="485">
        <v>630800</v>
      </c>
      <c r="H26" s="486">
        <v>813500</v>
      </c>
      <c r="I26" s="487">
        <v>298.2</v>
      </c>
      <c r="J26" s="484">
        <v>117.45</v>
      </c>
      <c r="K26" s="488">
        <v>3894</v>
      </c>
      <c r="L26" s="489">
        <v>1.29</v>
      </c>
    </row>
    <row r="27" spans="1:12" ht="12.75" customHeight="1" x14ac:dyDescent="0.2">
      <c r="A27" s="480"/>
      <c r="B27" s="481" t="s">
        <v>2392</v>
      </c>
      <c r="C27" s="482" t="s">
        <v>2394</v>
      </c>
      <c r="D27" s="483"/>
      <c r="E27" s="596" t="s">
        <v>2440</v>
      </c>
      <c r="F27" s="597"/>
      <c r="G27" s="598"/>
      <c r="H27" s="486"/>
      <c r="I27" s="487"/>
      <c r="J27" s="484"/>
      <c r="K27" s="488">
        <v>2115</v>
      </c>
      <c r="L27" s="489"/>
    </row>
    <row r="28" spans="1:12" ht="12.75" customHeight="1" x14ac:dyDescent="0.2">
      <c r="A28" s="480"/>
      <c r="B28" s="481" t="s">
        <v>65</v>
      </c>
      <c r="C28" s="482" t="s">
        <v>2415</v>
      </c>
      <c r="D28" s="483"/>
      <c r="E28" s="484"/>
      <c r="F28" s="484"/>
      <c r="G28" s="486"/>
      <c r="H28" s="486"/>
      <c r="I28" s="487"/>
      <c r="J28" s="484"/>
      <c r="K28" s="488"/>
      <c r="L28" s="489"/>
    </row>
    <row r="29" spans="1:12" ht="12.75" customHeight="1" x14ac:dyDescent="0.2">
      <c r="A29" s="5">
        <v>1335739</v>
      </c>
      <c r="B29" s="185" t="s">
        <v>2395</v>
      </c>
      <c r="C29" s="61" t="s">
        <v>2397</v>
      </c>
      <c r="D29" s="86">
        <v>44487</v>
      </c>
      <c r="E29" s="185" t="s">
        <v>2399</v>
      </c>
      <c r="F29" s="204" t="s">
        <v>2400</v>
      </c>
      <c r="G29" s="402">
        <v>150000</v>
      </c>
      <c r="H29" s="402">
        <v>183300</v>
      </c>
      <c r="I29" s="403">
        <v>167.17</v>
      </c>
      <c r="J29" s="208">
        <v>0</v>
      </c>
      <c r="K29" s="404"/>
      <c r="L29" s="237">
        <v>1.22</v>
      </c>
    </row>
    <row r="30" spans="1:12" ht="12.75" customHeight="1" x14ac:dyDescent="0.2">
      <c r="A30" s="5"/>
      <c r="B30" s="185" t="s">
        <v>2396</v>
      </c>
      <c r="C30" s="61" t="s">
        <v>2398</v>
      </c>
      <c r="D30" s="86"/>
      <c r="E30" s="185" t="s">
        <v>200</v>
      </c>
      <c r="F30" s="204" t="s">
        <v>2401</v>
      </c>
      <c r="G30" s="402"/>
      <c r="H30" s="402"/>
      <c r="I30" s="403"/>
      <c r="J30" s="208"/>
      <c r="K30" s="404">
        <v>897</v>
      </c>
      <c r="L30" s="237"/>
    </row>
    <row r="31" spans="1:12" ht="12.75" customHeight="1" x14ac:dyDescent="0.2">
      <c r="A31" s="5"/>
      <c r="B31" s="185" t="s">
        <v>63</v>
      </c>
      <c r="C31" s="61"/>
      <c r="D31" s="86"/>
      <c r="E31" s="188"/>
      <c r="F31" s="208"/>
      <c r="G31" s="402"/>
      <c r="H31" s="402"/>
      <c r="I31" s="403"/>
      <c r="J31" s="208"/>
      <c r="K31" s="404"/>
      <c r="L31" s="237"/>
    </row>
    <row r="32" spans="1:12" ht="12.75" customHeight="1" x14ac:dyDescent="0.2">
      <c r="A32" s="5"/>
      <c r="B32" s="185"/>
      <c r="C32" s="61"/>
      <c r="D32" s="86"/>
      <c r="E32" s="188"/>
      <c r="F32" s="208"/>
      <c r="G32" s="402"/>
      <c r="H32" s="402"/>
      <c r="I32" s="403"/>
      <c r="J32" s="208"/>
      <c r="K32" s="404"/>
      <c r="L32" s="237"/>
    </row>
    <row r="33" spans="1:12" ht="12.75" customHeight="1" x14ac:dyDescent="0.2">
      <c r="A33" s="426">
        <v>1349464</v>
      </c>
      <c r="B33" s="427" t="s">
        <v>2404</v>
      </c>
      <c r="C33" s="426" t="s">
        <v>2409</v>
      </c>
      <c r="D33" s="429">
        <v>44522</v>
      </c>
      <c r="E33" s="427" t="s">
        <v>2442</v>
      </c>
      <c r="F33" s="430" t="s">
        <v>2410</v>
      </c>
      <c r="G33" s="431">
        <v>1100000</v>
      </c>
      <c r="H33" s="431">
        <v>1597800</v>
      </c>
      <c r="I33" s="432">
        <v>348.09</v>
      </c>
      <c r="J33" s="430">
        <v>262.8</v>
      </c>
      <c r="K33" s="433">
        <v>3556</v>
      </c>
      <c r="L33" s="454"/>
    </row>
    <row r="34" spans="1:12" ht="12.75" customHeight="1" x14ac:dyDescent="0.2">
      <c r="A34" s="426"/>
      <c r="B34" s="427" t="s">
        <v>2405</v>
      </c>
      <c r="C34" s="426" t="s">
        <v>2407</v>
      </c>
      <c r="D34" s="429"/>
      <c r="E34" s="427" t="s">
        <v>2438</v>
      </c>
      <c r="F34" s="430" t="s">
        <v>2439</v>
      </c>
      <c r="G34" s="431"/>
      <c r="H34" s="431"/>
      <c r="I34" s="432"/>
      <c r="J34" s="430"/>
      <c r="K34" s="433">
        <v>3134</v>
      </c>
      <c r="L34" s="454"/>
    </row>
    <row r="35" spans="1:12" ht="12.75" customHeight="1" x14ac:dyDescent="0.2">
      <c r="A35" s="426"/>
      <c r="B35" s="427" t="s">
        <v>2406</v>
      </c>
      <c r="C35" s="426" t="s">
        <v>2408</v>
      </c>
      <c r="D35" s="429"/>
      <c r="E35" s="427"/>
      <c r="F35" s="430"/>
      <c r="G35" s="431"/>
      <c r="H35" s="431"/>
      <c r="I35" s="432"/>
      <c r="J35" s="430"/>
      <c r="K35" s="433"/>
      <c r="L35" s="454"/>
    </row>
    <row r="36" spans="1:12" ht="12.75" customHeight="1" x14ac:dyDescent="0.2">
      <c r="A36" s="426"/>
      <c r="B36" s="427" t="s">
        <v>25</v>
      </c>
      <c r="C36" s="428"/>
      <c r="D36" s="429"/>
      <c r="E36" s="427"/>
      <c r="F36" s="430"/>
      <c r="G36" s="431"/>
      <c r="H36" s="431"/>
      <c r="I36" s="432"/>
      <c r="J36" s="430"/>
      <c r="K36" s="433"/>
      <c r="L36" s="454"/>
    </row>
    <row r="37" spans="1:12" ht="12.75" customHeight="1" x14ac:dyDescent="0.2">
      <c r="A37" s="409"/>
      <c r="B37" s="410"/>
      <c r="C37" s="411"/>
      <c r="D37" s="412"/>
      <c r="E37" s="410"/>
      <c r="F37" s="413"/>
      <c r="G37" s="414"/>
      <c r="H37" s="402"/>
      <c r="I37" s="403"/>
      <c r="J37" s="208"/>
      <c r="K37" s="404"/>
      <c r="L37" s="237"/>
    </row>
    <row r="38" spans="1:12" ht="12.75" customHeight="1" x14ac:dyDescent="0.2">
      <c r="A38" s="426">
        <v>1359652</v>
      </c>
      <c r="B38" s="427" t="s">
        <v>2411</v>
      </c>
      <c r="C38" s="428" t="s">
        <v>1963</v>
      </c>
      <c r="D38" s="429">
        <v>44545</v>
      </c>
      <c r="E38" s="427" t="s">
        <v>2412</v>
      </c>
      <c r="F38" s="430" t="s">
        <v>2413</v>
      </c>
      <c r="G38" s="431">
        <v>895560</v>
      </c>
      <c r="H38" s="431">
        <v>808200</v>
      </c>
      <c r="I38" s="432">
        <v>148.30000000000001</v>
      </c>
      <c r="J38" s="430">
        <v>148.30000000000001</v>
      </c>
      <c r="K38" s="433">
        <v>6039</v>
      </c>
      <c r="L38" s="454"/>
    </row>
    <row r="39" spans="1:12" ht="12.75" customHeight="1" x14ac:dyDescent="0.2">
      <c r="A39" s="426"/>
      <c r="B39" s="427" t="s">
        <v>60</v>
      </c>
      <c r="C39" s="428" t="s">
        <v>2414</v>
      </c>
      <c r="D39" s="429"/>
      <c r="E39" s="427"/>
      <c r="F39" s="430"/>
      <c r="G39" s="431"/>
      <c r="H39" s="431"/>
      <c r="I39" s="432"/>
      <c r="J39" s="430"/>
      <c r="K39" s="433">
        <v>6039</v>
      </c>
      <c r="L39" s="454"/>
    </row>
    <row r="40" spans="1:12" ht="12.75" customHeight="1" x14ac:dyDescent="0.2">
      <c r="A40" s="5"/>
      <c r="B40" s="185"/>
      <c r="C40" s="61"/>
      <c r="D40" s="86"/>
      <c r="E40" s="188"/>
      <c r="F40" s="208"/>
      <c r="G40" s="232"/>
      <c r="H40" s="402"/>
      <c r="I40" s="403"/>
      <c r="J40" s="211"/>
      <c r="K40" s="236"/>
      <c r="L40" s="237"/>
    </row>
    <row r="41" spans="1:12" ht="12.75" customHeight="1" thickBot="1" x14ac:dyDescent="0.25">
      <c r="A41" s="5"/>
      <c r="B41" s="188"/>
      <c r="C41" s="61"/>
      <c r="D41" s="86"/>
      <c r="E41" s="188"/>
      <c r="F41" s="208"/>
      <c r="G41" s="402"/>
      <c r="H41" s="402"/>
      <c r="I41" s="403"/>
      <c r="J41" s="205"/>
      <c r="K41" s="455"/>
      <c r="L41" s="456"/>
    </row>
    <row r="42" spans="1:12" ht="14.25" customHeight="1" thickBot="1" x14ac:dyDescent="0.25">
      <c r="A42" s="450"/>
      <c r="B42" s="451"/>
      <c r="C42" s="452" t="s">
        <v>2511</v>
      </c>
      <c r="D42" s="453"/>
      <c r="E42" s="466" t="s">
        <v>2510</v>
      </c>
      <c r="F42" s="465"/>
      <c r="G42" s="599" t="s">
        <v>2481</v>
      </c>
      <c r="H42" s="600"/>
      <c r="I42" s="601"/>
      <c r="J42" s="602" t="s">
        <v>2482</v>
      </c>
      <c r="K42" s="603"/>
      <c r="L42" s="604"/>
    </row>
    <row r="43" spans="1:12" ht="12.75" customHeight="1" x14ac:dyDescent="0.2">
      <c r="A43" s="615" t="s">
        <v>2601</v>
      </c>
      <c r="B43" s="616"/>
      <c r="C43" s="616"/>
      <c r="D43" s="616"/>
      <c r="E43" s="616"/>
      <c r="F43" s="616"/>
      <c r="G43" s="616"/>
      <c r="H43" s="616"/>
      <c r="I43" s="616"/>
      <c r="J43" s="616"/>
      <c r="K43" s="616"/>
      <c r="L43" s="617"/>
    </row>
    <row r="44" spans="1:12" ht="12.75" customHeight="1" x14ac:dyDescent="0.2">
      <c r="A44" s="621"/>
      <c r="B44" s="622"/>
      <c r="C44" s="622"/>
      <c r="D44" s="622"/>
      <c r="E44" s="622"/>
      <c r="F44" s="622"/>
      <c r="G44" s="622"/>
      <c r="H44" s="622"/>
      <c r="I44" s="622"/>
      <c r="J44" s="622"/>
      <c r="K44" s="622"/>
      <c r="L44" s="623"/>
    </row>
    <row r="45" spans="1:12" ht="12.75" customHeight="1" x14ac:dyDescent="0.35">
      <c r="A45" s="490"/>
      <c r="B45" s="490"/>
      <c r="C45" s="490"/>
      <c r="D45" s="490"/>
      <c r="E45" s="490"/>
      <c r="F45" s="490"/>
      <c r="G45" s="490"/>
      <c r="H45" s="490"/>
      <c r="I45" s="490"/>
      <c r="J45" s="490"/>
      <c r="K45" s="490"/>
      <c r="L45" s="490"/>
    </row>
    <row r="46" spans="1:12" ht="12.75" customHeight="1" x14ac:dyDescent="0.2">
      <c r="A46" s="376">
        <v>1365960</v>
      </c>
      <c r="B46" s="181" t="s">
        <v>2416</v>
      </c>
      <c r="C46" s="71" t="s">
        <v>1605</v>
      </c>
      <c r="D46" s="88">
        <v>44559</v>
      </c>
      <c r="E46" s="181" t="s">
        <v>2421</v>
      </c>
      <c r="F46" s="267" t="s">
        <v>2418</v>
      </c>
      <c r="G46" s="232">
        <v>400000</v>
      </c>
      <c r="H46" s="232">
        <v>427800</v>
      </c>
      <c r="I46" s="233">
        <v>80</v>
      </c>
      <c r="J46" s="211">
        <v>78.5</v>
      </c>
      <c r="K46" s="236">
        <v>5096</v>
      </c>
      <c r="L46" s="237">
        <v>1.06</v>
      </c>
    </row>
    <row r="47" spans="1:12" ht="12.75" customHeight="1" x14ac:dyDescent="0.2">
      <c r="A47" s="5"/>
      <c r="B47" s="185" t="s">
        <v>59</v>
      </c>
      <c r="C47" s="61" t="s">
        <v>2417</v>
      </c>
      <c r="D47" s="86"/>
      <c r="E47" s="185"/>
      <c r="F47" s="204"/>
      <c r="G47" s="402"/>
      <c r="H47" s="402"/>
      <c r="I47" s="403"/>
      <c r="J47" s="208"/>
      <c r="K47" s="404">
        <v>5000</v>
      </c>
      <c r="L47" s="237"/>
    </row>
    <row r="48" spans="1:12" ht="12.75" customHeight="1" x14ac:dyDescent="0.2">
      <c r="A48" s="5"/>
      <c r="B48" s="188"/>
      <c r="C48" s="61"/>
      <c r="D48" s="86"/>
      <c r="E48" s="188"/>
      <c r="F48" s="208"/>
      <c r="G48" s="402"/>
      <c r="H48" s="402"/>
      <c r="I48" s="403"/>
      <c r="J48" s="208"/>
      <c r="K48" s="404"/>
      <c r="L48" s="237"/>
    </row>
    <row r="49" spans="1:12" ht="12.75" customHeight="1" x14ac:dyDescent="0.2">
      <c r="A49" s="5">
        <v>1366027</v>
      </c>
      <c r="B49" s="185" t="s">
        <v>2419</v>
      </c>
      <c r="C49" s="61" t="s">
        <v>2420</v>
      </c>
      <c r="D49" s="86">
        <v>44559</v>
      </c>
      <c r="E49" s="185" t="s">
        <v>2422</v>
      </c>
      <c r="F49" s="204" t="s">
        <v>2423</v>
      </c>
      <c r="G49" s="402">
        <v>400000</v>
      </c>
      <c r="H49" s="402">
        <v>427800</v>
      </c>
      <c r="I49" s="403">
        <v>80</v>
      </c>
      <c r="J49" s="208">
        <v>78.5</v>
      </c>
      <c r="K49" s="404">
        <v>5096</v>
      </c>
      <c r="L49" s="237">
        <v>1.06</v>
      </c>
    </row>
    <row r="50" spans="1:12" ht="12.75" customHeight="1" x14ac:dyDescent="0.2">
      <c r="A50" s="5"/>
      <c r="B50" s="185" t="s">
        <v>59</v>
      </c>
      <c r="C50" s="61" t="s">
        <v>2417</v>
      </c>
      <c r="D50" s="86"/>
      <c r="E50" s="188"/>
      <c r="F50" s="208"/>
      <c r="G50" s="402"/>
      <c r="H50" s="402"/>
      <c r="I50" s="403"/>
      <c r="J50" s="208"/>
      <c r="K50" s="404">
        <v>5000</v>
      </c>
      <c r="L50" s="237"/>
    </row>
    <row r="51" spans="1:12" ht="12.75" customHeight="1" x14ac:dyDescent="0.2">
      <c r="A51" s="5"/>
      <c r="B51" s="188"/>
      <c r="C51" s="61"/>
      <c r="D51" s="86"/>
      <c r="E51" s="188"/>
      <c r="F51" s="208"/>
      <c r="G51" s="402"/>
      <c r="H51" s="402"/>
      <c r="I51" s="403"/>
      <c r="J51" s="208"/>
      <c r="K51" s="404"/>
      <c r="L51" s="405"/>
    </row>
    <row r="52" spans="1:12" ht="12.75" customHeight="1" x14ac:dyDescent="0.2">
      <c r="A52" s="165">
        <v>1365022</v>
      </c>
      <c r="B52" s="181" t="s">
        <v>2424</v>
      </c>
      <c r="C52" s="71" t="s">
        <v>2425</v>
      </c>
      <c r="D52" s="88">
        <v>44564</v>
      </c>
      <c r="E52" s="181" t="s">
        <v>2427</v>
      </c>
      <c r="F52" s="267" t="s">
        <v>2045</v>
      </c>
      <c r="G52" s="232">
        <v>1656540</v>
      </c>
      <c r="H52" s="232">
        <v>1615400</v>
      </c>
      <c r="I52" s="233">
        <v>309.74</v>
      </c>
      <c r="J52" s="211">
        <v>291.89999999999998</v>
      </c>
      <c r="K52" s="236">
        <v>5641</v>
      </c>
      <c r="L52" s="237">
        <v>0.98</v>
      </c>
    </row>
    <row r="53" spans="1:12" ht="12.75" customHeight="1" x14ac:dyDescent="0.2">
      <c r="A53" s="5"/>
      <c r="B53" s="185" t="s">
        <v>65</v>
      </c>
      <c r="C53" s="61" t="s">
        <v>2426</v>
      </c>
      <c r="D53" s="86"/>
      <c r="E53" s="188"/>
      <c r="F53" s="208"/>
      <c r="G53" s="402"/>
      <c r="H53" s="402"/>
      <c r="I53" s="403"/>
      <c r="J53" s="208"/>
      <c r="K53" s="404">
        <v>5348</v>
      </c>
      <c r="L53" s="405"/>
    </row>
    <row r="54" spans="1:12" ht="12.75" customHeight="1" x14ac:dyDescent="0.2">
      <c r="A54" s="5"/>
      <c r="B54" s="188"/>
      <c r="C54" s="61"/>
      <c r="D54" s="86"/>
      <c r="E54" s="188"/>
      <c r="F54" s="208"/>
      <c r="G54" s="402"/>
      <c r="H54" s="402"/>
      <c r="I54" s="403"/>
      <c r="J54" s="208"/>
      <c r="K54" s="404"/>
      <c r="L54" s="405"/>
    </row>
    <row r="55" spans="1:12" ht="12.75" customHeight="1" x14ac:dyDescent="0.2">
      <c r="A55" s="426">
        <v>1365781</v>
      </c>
      <c r="B55" s="427" t="s">
        <v>2428</v>
      </c>
      <c r="C55" s="428" t="s">
        <v>1497</v>
      </c>
      <c r="D55" s="429">
        <v>44558</v>
      </c>
      <c r="E55" s="427" t="s">
        <v>2430</v>
      </c>
      <c r="F55" s="430" t="s">
        <v>2431</v>
      </c>
      <c r="G55" s="431">
        <v>522600</v>
      </c>
      <c r="H55" s="431">
        <v>741200</v>
      </c>
      <c r="I55" s="432">
        <v>160</v>
      </c>
      <c r="J55" s="430">
        <v>134.25</v>
      </c>
      <c r="K55" s="433">
        <v>3463</v>
      </c>
      <c r="L55" s="435">
        <v>1.42</v>
      </c>
    </row>
    <row r="56" spans="1:12" ht="12.75" customHeight="1" x14ac:dyDescent="0.2">
      <c r="A56" s="426"/>
      <c r="B56" s="427" t="s">
        <v>25</v>
      </c>
      <c r="C56" s="428" t="s">
        <v>2429</v>
      </c>
      <c r="D56" s="429"/>
      <c r="E56" s="427" t="s">
        <v>2441</v>
      </c>
      <c r="F56" s="430"/>
      <c r="G56" s="431"/>
      <c r="H56" s="431"/>
      <c r="I56" s="432"/>
      <c r="J56" s="430"/>
      <c r="K56" s="433">
        <v>3247</v>
      </c>
      <c r="L56" s="435"/>
    </row>
    <row r="57" spans="1:12" ht="12.75" customHeight="1" x14ac:dyDescent="0.2">
      <c r="A57" s="5"/>
      <c r="B57" s="188"/>
      <c r="C57" s="61"/>
      <c r="D57" s="86"/>
      <c r="E57" s="188"/>
      <c r="F57" s="208"/>
      <c r="G57" s="402"/>
      <c r="H57" s="402"/>
      <c r="I57" s="403"/>
      <c r="J57" s="208"/>
      <c r="K57" s="404"/>
      <c r="L57" s="405"/>
    </row>
    <row r="58" spans="1:12" ht="12.75" customHeight="1" x14ac:dyDescent="0.2">
      <c r="A58" s="5">
        <v>1366563</v>
      </c>
      <c r="B58" s="185" t="s">
        <v>2432</v>
      </c>
      <c r="C58" s="61" t="s">
        <v>2433</v>
      </c>
      <c r="D58" s="86">
        <v>44538</v>
      </c>
      <c r="E58" s="185" t="s">
        <v>2435</v>
      </c>
      <c r="F58" s="204" t="s">
        <v>325</v>
      </c>
      <c r="G58" s="402">
        <v>216000</v>
      </c>
      <c r="H58" s="402">
        <v>200000</v>
      </c>
      <c r="I58" s="403">
        <v>38.200000000000003</v>
      </c>
      <c r="J58" s="208">
        <v>36.700000000000003</v>
      </c>
      <c r="K58" s="404">
        <v>5886</v>
      </c>
      <c r="L58" s="405">
        <v>0.92</v>
      </c>
    </row>
    <row r="59" spans="1:12" ht="12.75" customHeight="1" x14ac:dyDescent="0.2">
      <c r="A59" s="5"/>
      <c r="B59" s="185" t="s">
        <v>61</v>
      </c>
      <c r="C59" s="61" t="s">
        <v>2434</v>
      </c>
      <c r="D59" s="86"/>
      <c r="E59" s="188"/>
      <c r="F59" s="204" t="s">
        <v>2436</v>
      </c>
      <c r="G59" s="402"/>
      <c r="H59" s="402"/>
      <c r="I59" s="403"/>
      <c r="J59" s="208"/>
      <c r="K59" s="404">
        <v>5654</v>
      </c>
      <c r="L59" s="405"/>
    </row>
    <row r="60" spans="1:12" ht="12.75" customHeight="1" x14ac:dyDescent="0.2">
      <c r="A60" s="5"/>
      <c r="B60" s="188"/>
      <c r="C60" s="61" t="s">
        <v>1146</v>
      </c>
      <c r="D60" s="86"/>
      <c r="E60" s="188"/>
      <c r="F60" s="208"/>
      <c r="G60" s="402"/>
      <c r="H60" s="402"/>
      <c r="I60" s="403"/>
      <c r="J60" s="208"/>
      <c r="K60" s="404"/>
      <c r="L60" s="405"/>
    </row>
    <row r="61" spans="1:12" ht="12.75" customHeight="1" x14ac:dyDescent="0.2">
      <c r="A61" s="5"/>
      <c r="B61" s="188"/>
      <c r="C61" s="61"/>
      <c r="D61" s="86"/>
      <c r="E61" s="188"/>
      <c r="F61" s="208"/>
      <c r="G61" s="402"/>
      <c r="H61" s="402"/>
      <c r="I61" s="403"/>
      <c r="J61" s="208"/>
      <c r="K61" s="404"/>
      <c r="L61" s="405"/>
    </row>
    <row r="62" spans="1:12" ht="12.75" customHeight="1" x14ac:dyDescent="0.2">
      <c r="A62" s="426">
        <v>1373554</v>
      </c>
      <c r="B62" s="427" t="s">
        <v>2349</v>
      </c>
      <c r="C62" s="428" t="s">
        <v>2445</v>
      </c>
      <c r="D62" s="429">
        <v>44582</v>
      </c>
      <c r="E62" s="427" t="s">
        <v>2443</v>
      </c>
      <c r="F62" s="430" t="s">
        <v>2444</v>
      </c>
      <c r="G62" s="431">
        <v>570000</v>
      </c>
      <c r="H62" s="431">
        <v>583800</v>
      </c>
      <c r="I62" s="432">
        <v>135.19</v>
      </c>
      <c r="J62" s="430">
        <v>104.3</v>
      </c>
      <c r="K62" s="433">
        <v>5317</v>
      </c>
      <c r="L62" s="417"/>
    </row>
    <row r="63" spans="1:12" ht="12.75" customHeight="1" x14ac:dyDescent="0.2">
      <c r="A63" s="426"/>
      <c r="B63" s="427" t="s">
        <v>184</v>
      </c>
      <c r="C63" s="428" t="s">
        <v>2446</v>
      </c>
      <c r="D63" s="429"/>
      <c r="E63" s="427"/>
      <c r="F63" s="430"/>
      <c r="G63" s="431"/>
      <c r="H63" s="431"/>
      <c r="I63" s="432"/>
      <c r="J63" s="430"/>
      <c r="K63" s="433">
        <v>4216</v>
      </c>
      <c r="L63" s="405"/>
    </row>
    <row r="64" spans="1:12" ht="12.75" customHeight="1" x14ac:dyDescent="0.2">
      <c r="A64" s="426"/>
      <c r="B64" s="427"/>
      <c r="C64" s="428"/>
      <c r="D64" s="429"/>
      <c r="E64" s="427"/>
      <c r="F64" s="430"/>
      <c r="G64" s="431"/>
      <c r="H64" s="431"/>
      <c r="I64" s="432"/>
      <c r="J64" s="430"/>
      <c r="K64" s="433"/>
      <c r="L64" s="405"/>
    </row>
    <row r="65" spans="1:12" ht="12.75" customHeight="1" x14ac:dyDescent="0.2">
      <c r="A65" s="426">
        <v>1376506</v>
      </c>
      <c r="B65" s="427" t="s">
        <v>2447</v>
      </c>
      <c r="C65" s="428" t="s">
        <v>2448</v>
      </c>
      <c r="D65" s="429">
        <v>44606</v>
      </c>
      <c r="E65" s="427" t="s">
        <v>1703</v>
      </c>
      <c r="F65" s="430" t="s">
        <v>2449</v>
      </c>
      <c r="G65" s="431">
        <v>20000</v>
      </c>
      <c r="H65" s="431">
        <v>24700</v>
      </c>
      <c r="I65" s="432">
        <v>22.47</v>
      </c>
      <c r="J65" s="430">
        <v>0</v>
      </c>
      <c r="K65" s="433"/>
      <c r="L65" s="417"/>
    </row>
    <row r="66" spans="1:12" ht="12.75" customHeight="1" x14ac:dyDescent="0.2">
      <c r="A66" s="426"/>
      <c r="B66" s="427" t="s">
        <v>25</v>
      </c>
      <c r="C66" s="428" t="s">
        <v>1090</v>
      </c>
      <c r="D66" s="429"/>
      <c r="E66" s="427"/>
      <c r="F66" s="430"/>
      <c r="G66" s="431"/>
      <c r="H66" s="431"/>
      <c r="I66" s="432"/>
      <c r="J66" s="430"/>
      <c r="K66" s="433">
        <v>890</v>
      </c>
      <c r="L66" s="405"/>
    </row>
    <row r="67" spans="1:12" s="323" customFormat="1" ht="12.75" customHeight="1" x14ac:dyDescent="0.2">
      <c r="A67" s="5"/>
      <c r="B67" s="188"/>
      <c r="C67" s="61"/>
      <c r="D67" s="86"/>
      <c r="E67" s="188"/>
      <c r="F67" s="208"/>
      <c r="G67" s="402"/>
      <c r="H67" s="402"/>
      <c r="I67" s="403"/>
      <c r="J67" s="208"/>
      <c r="K67" s="404"/>
      <c r="L67" s="405"/>
    </row>
    <row r="68" spans="1:12" ht="12.75" customHeight="1" x14ac:dyDescent="0.2">
      <c r="A68" s="5">
        <v>1379863</v>
      </c>
      <c r="B68" s="185" t="s">
        <v>2450</v>
      </c>
      <c r="C68" s="61" t="s">
        <v>1963</v>
      </c>
      <c r="D68" s="86">
        <v>44607</v>
      </c>
      <c r="E68" s="185" t="s">
        <v>2463</v>
      </c>
      <c r="F68" s="204" t="s">
        <v>2452</v>
      </c>
      <c r="G68" s="402">
        <v>931250</v>
      </c>
      <c r="H68" s="402">
        <v>855700</v>
      </c>
      <c r="I68" s="403">
        <v>160</v>
      </c>
      <c r="J68" s="208">
        <v>157</v>
      </c>
      <c r="K68" s="404">
        <v>5932</v>
      </c>
      <c r="L68" s="405">
        <v>0.92</v>
      </c>
    </row>
    <row r="69" spans="1:12" ht="12.75" customHeight="1" x14ac:dyDescent="0.2">
      <c r="A69" s="5"/>
      <c r="B69" s="185" t="s">
        <v>60</v>
      </c>
      <c r="C69" s="61" t="s">
        <v>2451</v>
      </c>
      <c r="D69" s="86"/>
      <c r="E69" s="185" t="s">
        <v>537</v>
      </c>
      <c r="F69" s="208"/>
      <c r="G69" s="402"/>
      <c r="H69" s="402"/>
      <c r="I69" s="403"/>
      <c r="J69" s="208"/>
      <c r="K69" s="404">
        <v>5820</v>
      </c>
      <c r="L69" s="405"/>
    </row>
    <row r="70" spans="1:12" ht="12.75" customHeight="1" x14ac:dyDescent="0.2">
      <c r="A70" s="5"/>
      <c r="B70" s="188"/>
      <c r="C70" s="61"/>
      <c r="D70" s="86"/>
      <c r="E70" s="188"/>
      <c r="F70" s="208"/>
      <c r="G70" s="402"/>
      <c r="H70" s="402"/>
      <c r="I70" s="403"/>
      <c r="J70" s="208"/>
      <c r="K70" s="404"/>
      <c r="L70" s="405"/>
    </row>
    <row r="71" spans="1:12" s="323" customFormat="1" ht="12.75" customHeight="1" x14ac:dyDescent="0.2">
      <c r="A71" s="423">
        <v>1382854</v>
      </c>
      <c r="B71" s="185" t="s">
        <v>516</v>
      </c>
      <c r="C71" s="61" t="s">
        <v>2453</v>
      </c>
      <c r="D71" s="86">
        <v>44627</v>
      </c>
      <c r="E71" s="185" t="s">
        <v>2454</v>
      </c>
      <c r="F71" s="204" t="s">
        <v>2455</v>
      </c>
      <c r="G71" s="418">
        <v>260000</v>
      </c>
      <c r="H71" s="418">
        <v>213200</v>
      </c>
      <c r="I71" s="419">
        <v>40</v>
      </c>
      <c r="J71" s="204">
        <v>39</v>
      </c>
      <c r="K71" s="420">
        <v>6667</v>
      </c>
      <c r="L71" s="421">
        <v>0.82</v>
      </c>
    </row>
    <row r="72" spans="1:12" ht="12.75" customHeight="1" x14ac:dyDescent="0.2">
      <c r="A72" s="423"/>
      <c r="B72" s="185" t="s">
        <v>184</v>
      </c>
      <c r="C72" s="61" t="s">
        <v>437</v>
      </c>
      <c r="D72" s="86"/>
      <c r="E72" s="185"/>
      <c r="F72" s="204"/>
      <c r="G72" s="418"/>
      <c r="H72" s="418"/>
      <c r="I72" s="419"/>
      <c r="J72" s="204"/>
      <c r="K72" s="420">
        <v>6500</v>
      </c>
      <c r="L72" s="421"/>
    </row>
    <row r="73" spans="1:12" ht="12.75" customHeight="1" x14ac:dyDescent="0.2">
      <c r="A73" s="409"/>
      <c r="B73" s="410"/>
      <c r="C73" s="411"/>
      <c r="D73" s="412"/>
      <c r="E73" s="410"/>
      <c r="F73" s="413"/>
      <c r="G73" s="414"/>
      <c r="H73" s="414"/>
      <c r="I73" s="415"/>
      <c r="J73" s="413"/>
      <c r="K73" s="416"/>
      <c r="L73" s="417"/>
    </row>
    <row r="74" spans="1:12" ht="12.75" customHeight="1" x14ac:dyDescent="0.2">
      <c r="A74" s="426">
        <v>1387843</v>
      </c>
      <c r="B74" s="427" t="s">
        <v>2127</v>
      </c>
      <c r="C74" s="428" t="s">
        <v>2129</v>
      </c>
      <c r="D74" s="429">
        <v>44634</v>
      </c>
      <c r="E74" s="434" t="s">
        <v>2464</v>
      </c>
      <c r="F74" s="430" t="s">
        <v>2462</v>
      </c>
      <c r="G74" s="431">
        <v>435000</v>
      </c>
      <c r="H74" s="431">
        <v>630300</v>
      </c>
      <c r="I74" s="432">
        <v>124.22</v>
      </c>
      <c r="J74" s="430">
        <v>114.7</v>
      </c>
      <c r="K74" s="433">
        <v>3748</v>
      </c>
      <c r="L74" s="435"/>
    </row>
    <row r="75" spans="1:12" ht="12.75" customHeight="1" x14ac:dyDescent="0.2">
      <c r="A75" s="426"/>
      <c r="B75" s="427" t="s">
        <v>2128</v>
      </c>
      <c r="C75" s="429" t="s">
        <v>2465</v>
      </c>
      <c r="D75" s="429"/>
      <c r="E75" s="427" t="s">
        <v>200</v>
      </c>
      <c r="F75" s="430"/>
      <c r="G75" s="431"/>
      <c r="H75" s="431"/>
      <c r="I75" s="432"/>
      <c r="J75" s="430"/>
      <c r="K75" s="433">
        <v>3502</v>
      </c>
      <c r="L75" s="435"/>
    </row>
    <row r="76" spans="1:12" ht="12.75" customHeight="1" x14ac:dyDescent="0.2">
      <c r="A76" s="426"/>
      <c r="B76" s="427" t="s">
        <v>65</v>
      </c>
      <c r="C76" s="428" t="s">
        <v>2239</v>
      </c>
      <c r="D76" s="429"/>
      <c r="E76" s="427"/>
      <c r="F76" s="430"/>
      <c r="G76" s="431"/>
      <c r="H76" s="431"/>
      <c r="I76" s="432"/>
      <c r="J76" s="430"/>
      <c r="K76" s="433"/>
      <c r="L76" s="435"/>
    </row>
    <row r="77" spans="1:12" s="323" customFormat="1" ht="12.75" customHeight="1" x14ac:dyDescent="0.2">
      <c r="A77" s="5"/>
      <c r="B77" s="410"/>
      <c r="C77" s="411"/>
      <c r="D77" s="86"/>
      <c r="E77" s="188"/>
      <c r="F77" s="208"/>
      <c r="G77" s="402"/>
      <c r="H77" s="402"/>
      <c r="I77" s="403"/>
      <c r="J77" s="208"/>
      <c r="K77" s="404"/>
      <c r="L77" s="405"/>
    </row>
    <row r="78" spans="1:12" s="323" customFormat="1" ht="12.75" customHeight="1" x14ac:dyDescent="0.2">
      <c r="A78" s="445">
        <v>1389101</v>
      </c>
      <c r="B78" s="446" t="s">
        <v>1352</v>
      </c>
      <c r="C78" s="447" t="s">
        <v>161</v>
      </c>
      <c r="D78" s="429">
        <v>44638</v>
      </c>
      <c r="E78" s="427" t="s">
        <v>399</v>
      </c>
      <c r="F78" s="430" t="s">
        <v>1355</v>
      </c>
      <c r="G78" s="431">
        <v>200000</v>
      </c>
      <c r="H78" s="431">
        <v>212600</v>
      </c>
      <c r="I78" s="432">
        <v>40</v>
      </c>
      <c r="J78" s="430">
        <v>39</v>
      </c>
      <c r="K78" s="433">
        <v>5128</v>
      </c>
      <c r="L78" s="435"/>
    </row>
    <row r="79" spans="1:12" ht="12.75" customHeight="1" x14ac:dyDescent="0.2">
      <c r="A79" s="445"/>
      <c r="B79" s="445" t="s">
        <v>184</v>
      </c>
      <c r="C79" s="445" t="s">
        <v>1353</v>
      </c>
      <c r="D79" s="429"/>
      <c r="E79" s="427"/>
      <c r="F79" s="430"/>
      <c r="G79" s="431"/>
      <c r="H79" s="431"/>
      <c r="I79" s="432"/>
      <c r="J79" s="430"/>
      <c r="K79" s="433">
        <v>5000</v>
      </c>
      <c r="L79" s="435"/>
    </row>
    <row r="80" spans="1:12" s="323" customFormat="1" ht="12.75" customHeight="1" x14ac:dyDescent="0.2">
      <c r="A80" s="5"/>
      <c r="B80" s="188"/>
      <c r="C80" s="61"/>
      <c r="D80" s="86"/>
      <c r="E80" s="188"/>
      <c r="F80" s="208"/>
      <c r="G80" s="402"/>
      <c r="H80" s="402"/>
      <c r="I80" s="403"/>
      <c r="J80" s="208"/>
      <c r="K80" s="404"/>
      <c r="L80" s="405"/>
    </row>
    <row r="81" spans="1:12" s="385" customFormat="1" ht="12.75" customHeight="1" x14ac:dyDescent="0.2">
      <c r="A81" s="423">
        <v>1392950</v>
      </c>
      <c r="B81" s="185" t="s">
        <v>2484</v>
      </c>
      <c r="C81" s="61" t="s">
        <v>2485</v>
      </c>
      <c r="D81" s="86">
        <v>44650</v>
      </c>
      <c r="E81" s="185" t="s">
        <v>2486</v>
      </c>
      <c r="F81" s="204" t="s">
        <v>2487</v>
      </c>
      <c r="G81" s="418">
        <v>288000</v>
      </c>
      <c r="H81" s="418">
        <v>210000</v>
      </c>
      <c r="I81" s="419">
        <v>57.26</v>
      </c>
      <c r="J81" s="204">
        <v>29.45</v>
      </c>
      <c r="K81" s="420">
        <v>8098</v>
      </c>
      <c r="L81" s="421">
        <v>0.73</v>
      </c>
    </row>
    <row r="82" spans="1:12" s="385" customFormat="1" ht="12.75" customHeight="1" x14ac:dyDescent="0.2">
      <c r="A82" s="423"/>
      <c r="B82" s="185" t="s">
        <v>65</v>
      </c>
      <c r="C82" s="61" t="s">
        <v>2494</v>
      </c>
      <c r="D82" s="86"/>
      <c r="E82" s="185" t="s">
        <v>2495</v>
      </c>
      <c r="F82" s="204"/>
      <c r="G82" s="418"/>
      <c r="H82" s="418"/>
      <c r="I82" s="419"/>
      <c r="J82" s="204"/>
      <c r="K82" s="420">
        <v>4860</v>
      </c>
      <c r="L82" s="421"/>
    </row>
    <row r="83" spans="1:12" ht="12.75" customHeight="1" x14ac:dyDescent="0.2">
      <c r="A83" s="5"/>
      <c r="B83" s="188"/>
      <c r="C83" s="61"/>
      <c r="D83" s="86"/>
      <c r="E83" s="188"/>
      <c r="F83" s="208"/>
      <c r="G83" s="402"/>
      <c r="H83" s="402"/>
      <c r="I83" s="403"/>
      <c r="J83" s="208"/>
      <c r="K83" s="404"/>
      <c r="L83" s="405"/>
    </row>
    <row r="84" spans="1:12" ht="12.75" customHeight="1" x14ac:dyDescent="0.2">
      <c r="A84" s="426">
        <v>1392968</v>
      </c>
      <c r="B84" s="427" t="s">
        <v>2488</v>
      </c>
      <c r="C84" s="428" t="s">
        <v>2491</v>
      </c>
      <c r="D84" s="429">
        <v>44657</v>
      </c>
      <c r="E84" s="427" t="s">
        <v>2489</v>
      </c>
      <c r="F84" s="430" t="s">
        <v>2490</v>
      </c>
      <c r="G84" s="431">
        <v>64000</v>
      </c>
      <c r="H84" s="431">
        <v>35300</v>
      </c>
      <c r="I84" s="432">
        <v>33.630000000000003</v>
      </c>
      <c r="J84" s="430">
        <v>0</v>
      </c>
      <c r="K84" s="433">
        <v>0</v>
      </c>
      <c r="L84" s="417"/>
    </row>
    <row r="85" spans="1:12" ht="12.75" customHeight="1" x14ac:dyDescent="0.2">
      <c r="A85" s="426"/>
      <c r="B85" s="427" t="s">
        <v>25</v>
      </c>
      <c r="C85" s="428" t="s">
        <v>2492</v>
      </c>
      <c r="D85" s="429"/>
      <c r="E85" s="427" t="s">
        <v>2493</v>
      </c>
      <c r="F85" s="430"/>
      <c r="G85" s="431"/>
      <c r="H85" s="431"/>
      <c r="I85" s="432"/>
      <c r="J85" s="430"/>
      <c r="K85" s="433">
        <v>1903</v>
      </c>
      <c r="L85" s="405"/>
    </row>
    <row r="86" spans="1:12" ht="12.75" customHeight="1" thickBot="1" x14ac:dyDescent="0.25">
      <c r="A86" s="5"/>
      <c r="B86" s="188"/>
      <c r="C86" s="61"/>
      <c r="D86" s="86"/>
      <c r="E86" s="188"/>
      <c r="F86" s="208"/>
      <c r="G86" s="402"/>
      <c r="H86" s="402"/>
      <c r="I86" s="403"/>
      <c r="J86" s="208"/>
      <c r="K86" s="404"/>
      <c r="L86" s="405"/>
    </row>
    <row r="87" spans="1:12" ht="14.25" customHeight="1" thickBot="1" x14ac:dyDescent="0.25">
      <c r="A87" s="450"/>
      <c r="B87" s="451"/>
      <c r="C87" s="452" t="s">
        <v>2511</v>
      </c>
      <c r="D87" s="453"/>
      <c r="E87" s="466" t="s">
        <v>2510</v>
      </c>
      <c r="F87" s="465"/>
      <c r="G87" s="599" t="s">
        <v>2481</v>
      </c>
      <c r="H87" s="600"/>
      <c r="I87" s="601"/>
      <c r="J87" s="602" t="s">
        <v>2482</v>
      </c>
      <c r="K87" s="603"/>
      <c r="L87" s="604"/>
    </row>
    <row r="88" spans="1:12" ht="12.75" customHeight="1" x14ac:dyDescent="0.2">
      <c r="A88" s="615" t="s">
        <v>2602</v>
      </c>
      <c r="B88" s="616"/>
      <c r="C88" s="616"/>
      <c r="D88" s="616"/>
      <c r="E88" s="616"/>
      <c r="F88" s="616"/>
      <c r="G88" s="616"/>
      <c r="H88" s="616"/>
      <c r="I88" s="616"/>
      <c r="J88" s="616"/>
      <c r="K88" s="616"/>
      <c r="L88" s="617"/>
    </row>
    <row r="89" spans="1:12" ht="12.75" customHeight="1" thickBot="1" x14ac:dyDescent="0.25">
      <c r="A89" s="618"/>
      <c r="B89" s="619"/>
      <c r="C89" s="619"/>
      <c r="D89" s="619"/>
      <c r="E89" s="619"/>
      <c r="F89" s="619"/>
      <c r="G89" s="619"/>
      <c r="H89" s="619"/>
      <c r="I89" s="619"/>
      <c r="J89" s="619"/>
      <c r="K89" s="619"/>
      <c r="L89" s="620"/>
    </row>
    <row r="90" spans="1:12" ht="12.75" customHeight="1" x14ac:dyDescent="0.2">
      <c r="A90" s="445">
        <v>1399176</v>
      </c>
      <c r="B90" s="467" t="s">
        <v>2496</v>
      </c>
      <c r="C90" s="447" t="s">
        <v>2497</v>
      </c>
      <c r="D90" s="458">
        <v>44669</v>
      </c>
      <c r="E90" s="459" t="s">
        <v>2498</v>
      </c>
      <c r="F90" s="434" t="s">
        <v>2499</v>
      </c>
      <c r="G90" s="460">
        <v>75000</v>
      </c>
      <c r="H90" s="461">
        <v>38400</v>
      </c>
      <c r="I90" s="462">
        <v>35.950000000000003</v>
      </c>
      <c r="J90" s="434">
        <v>0</v>
      </c>
      <c r="K90" s="463">
        <v>0</v>
      </c>
      <c r="L90" s="211"/>
    </row>
    <row r="91" spans="1:12" ht="12.75" customHeight="1" x14ac:dyDescent="0.2">
      <c r="A91" s="445"/>
      <c r="B91" s="467" t="s">
        <v>63</v>
      </c>
      <c r="C91" s="447" t="s">
        <v>2512</v>
      </c>
      <c r="D91" s="458"/>
      <c r="E91" s="459" t="s">
        <v>2500</v>
      </c>
      <c r="F91" s="434"/>
      <c r="G91" s="460"/>
      <c r="H91" s="461"/>
      <c r="I91" s="462"/>
      <c r="J91" s="434"/>
      <c r="K91" s="463">
        <v>2086</v>
      </c>
      <c r="L91" s="211"/>
    </row>
    <row r="92" spans="1:12" ht="12.75" customHeight="1" x14ac:dyDescent="0.2">
      <c r="A92" s="165"/>
      <c r="B92" s="180"/>
      <c r="C92" s="71"/>
      <c r="D92" s="88"/>
      <c r="E92" s="230"/>
      <c r="F92" s="211"/>
      <c r="G92" s="231"/>
      <c r="H92" s="232"/>
      <c r="I92" s="233"/>
      <c r="J92" s="211"/>
      <c r="K92" s="234"/>
      <c r="L92" s="211"/>
    </row>
    <row r="93" spans="1:12" ht="12.75" customHeight="1" x14ac:dyDescent="0.2">
      <c r="A93" s="165">
        <v>1401760</v>
      </c>
      <c r="B93" s="468" t="s">
        <v>2501</v>
      </c>
      <c r="C93" s="71" t="s">
        <v>2502</v>
      </c>
      <c r="D93" s="88">
        <v>44663</v>
      </c>
      <c r="E93" s="464" t="s">
        <v>2504</v>
      </c>
      <c r="F93" s="267" t="s">
        <v>156</v>
      </c>
      <c r="G93" s="231">
        <v>1512000</v>
      </c>
      <c r="H93" s="232">
        <v>1264600</v>
      </c>
      <c r="I93" s="233">
        <v>240</v>
      </c>
      <c r="J93" s="211">
        <v>231.32</v>
      </c>
      <c r="K93" s="234">
        <v>6519</v>
      </c>
      <c r="L93" s="421">
        <v>0.84</v>
      </c>
    </row>
    <row r="94" spans="1:12" ht="12.75" customHeight="1" x14ac:dyDescent="0.2">
      <c r="A94" s="165"/>
      <c r="B94" s="468" t="s">
        <v>60</v>
      </c>
      <c r="C94" s="71" t="s">
        <v>2503</v>
      </c>
      <c r="D94" s="88"/>
      <c r="E94" s="464" t="s">
        <v>200</v>
      </c>
      <c r="F94" s="267" t="s">
        <v>540</v>
      </c>
      <c r="G94" s="231"/>
      <c r="H94" s="232"/>
      <c r="I94" s="233"/>
      <c r="J94" s="211"/>
      <c r="K94" s="234">
        <v>6300</v>
      </c>
      <c r="L94" s="211"/>
    </row>
    <row r="95" spans="1:12" ht="12.75" customHeight="1" x14ac:dyDescent="0.2">
      <c r="A95" s="165"/>
      <c r="B95" s="180"/>
      <c r="C95" s="71"/>
      <c r="D95" s="88"/>
      <c r="E95" s="230"/>
      <c r="F95" s="211"/>
      <c r="G95" s="231"/>
      <c r="H95" s="232"/>
      <c r="I95" s="233"/>
      <c r="J95" s="211"/>
      <c r="K95" s="234"/>
      <c r="L95" s="211"/>
    </row>
    <row r="96" spans="1:12" ht="12.75" customHeight="1" x14ac:dyDescent="0.2">
      <c r="A96" s="445">
        <v>1406581</v>
      </c>
      <c r="B96" s="467" t="s">
        <v>2505</v>
      </c>
      <c r="C96" s="447" t="s">
        <v>2507</v>
      </c>
      <c r="D96" s="458">
        <v>44687</v>
      </c>
      <c r="E96" s="459" t="s">
        <v>2508</v>
      </c>
      <c r="F96" s="434" t="s">
        <v>1135</v>
      </c>
      <c r="G96" s="460">
        <v>625000</v>
      </c>
      <c r="H96" s="461">
        <v>844500</v>
      </c>
      <c r="I96" s="462">
        <v>200</v>
      </c>
      <c r="J96" s="434">
        <v>98</v>
      </c>
      <c r="K96" s="463">
        <v>3211</v>
      </c>
      <c r="L96" s="434"/>
    </row>
    <row r="97" spans="1:12" ht="12.75" customHeight="1" x14ac:dyDescent="0.2">
      <c r="A97" s="445"/>
      <c r="B97" s="467" t="s">
        <v>2506</v>
      </c>
      <c r="C97" s="447" t="s">
        <v>1469</v>
      </c>
      <c r="D97" s="458"/>
      <c r="E97" s="624" t="s">
        <v>2509</v>
      </c>
      <c r="F97" s="625"/>
      <c r="G97" s="460"/>
      <c r="H97" s="461"/>
      <c r="I97" s="462"/>
      <c r="J97" s="434"/>
      <c r="K97" s="463">
        <v>2290</v>
      </c>
      <c r="L97" s="434"/>
    </row>
    <row r="98" spans="1:12" ht="12.75" customHeight="1" x14ac:dyDescent="0.2">
      <c r="A98" s="445"/>
      <c r="B98" s="467" t="s">
        <v>63</v>
      </c>
      <c r="C98" s="447" t="s">
        <v>1023</v>
      </c>
      <c r="D98" s="458"/>
      <c r="E98" s="459"/>
      <c r="F98" s="434"/>
      <c r="G98" s="460"/>
      <c r="H98" s="461"/>
      <c r="I98" s="462"/>
      <c r="J98" s="434"/>
      <c r="K98" s="463"/>
      <c r="L98" s="434"/>
    </row>
    <row r="99" spans="1:12" ht="12.75" customHeight="1" x14ac:dyDescent="0.2">
      <c r="A99" s="165"/>
      <c r="B99" s="180"/>
      <c r="C99" s="71"/>
      <c r="D99" s="88"/>
      <c r="E99" s="464"/>
      <c r="F99" s="267"/>
      <c r="G99" s="231"/>
      <c r="H99" s="232"/>
      <c r="I99" s="233"/>
      <c r="J99" s="211"/>
      <c r="K99" s="234"/>
      <c r="L99" s="211"/>
    </row>
    <row r="100" spans="1:12" ht="12.75" customHeight="1" x14ac:dyDescent="0.2">
      <c r="A100" s="445">
        <v>1436386</v>
      </c>
      <c r="B100" s="467" t="s">
        <v>553</v>
      </c>
      <c r="C100" s="447" t="s">
        <v>2282</v>
      </c>
      <c r="D100" s="458">
        <v>44749</v>
      </c>
      <c r="E100" s="459" t="s">
        <v>556</v>
      </c>
      <c r="F100" s="434" t="s">
        <v>163</v>
      </c>
      <c r="G100" s="460">
        <v>514000</v>
      </c>
      <c r="H100" s="461">
        <v>733600</v>
      </c>
      <c r="I100" s="462">
        <v>160</v>
      </c>
      <c r="J100" s="434">
        <v>129.69</v>
      </c>
      <c r="K100" s="463">
        <v>3707</v>
      </c>
      <c r="L100" s="435"/>
    </row>
    <row r="101" spans="1:12" ht="12.75" customHeight="1" x14ac:dyDescent="0.2">
      <c r="A101" s="445"/>
      <c r="B101" s="467" t="s">
        <v>61</v>
      </c>
      <c r="C101" s="447" t="s">
        <v>554</v>
      </c>
      <c r="D101" s="458"/>
      <c r="E101" s="459"/>
      <c r="F101" s="434"/>
      <c r="G101" s="460"/>
      <c r="H101" s="461"/>
      <c r="I101" s="462"/>
      <c r="J101" s="434"/>
      <c r="K101" s="463">
        <v>3213</v>
      </c>
      <c r="L101" s="434"/>
    </row>
    <row r="102" spans="1:12" ht="12.75" customHeight="1" x14ac:dyDescent="0.2">
      <c r="A102" s="445"/>
      <c r="B102" s="467"/>
      <c r="C102" s="447"/>
      <c r="D102" s="458"/>
      <c r="E102" s="459"/>
      <c r="F102" s="434"/>
      <c r="G102" s="460"/>
      <c r="H102" s="461"/>
      <c r="I102" s="462"/>
      <c r="J102" s="434"/>
      <c r="K102" s="463"/>
      <c r="L102" s="434"/>
    </row>
    <row r="103" spans="1:12" ht="12.75" customHeight="1" x14ac:dyDescent="0.2">
      <c r="A103" s="165">
        <v>1441077</v>
      </c>
      <c r="B103" s="180" t="s">
        <v>678</v>
      </c>
      <c r="C103" s="71" t="s">
        <v>2485</v>
      </c>
      <c r="D103" s="88">
        <v>44760</v>
      </c>
      <c r="E103" s="464" t="s">
        <v>2513</v>
      </c>
      <c r="F103" s="267" t="s">
        <v>2514</v>
      </c>
      <c r="G103" s="231">
        <v>478975</v>
      </c>
      <c r="H103" s="232">
        <v>517500</v>
      </c>
      <c r="I103" s="233">
        <v>97.9</v>
      </c>
      <c r="J103" s="211">
        <v>94.2</v>
      </c>
      <c r="K103" s="234">
        <v>5041</v>
      </c>
      <c r="L103" s="237">
        <v>1.08</v>
      </c>
    </row>
    <row r="104" spans="1:12" ht="12.75" customHeight="1" x14ac:dyDescent="0.2">
      <c r="A104" s="165"/>
      <c r="B104" s="180" t="s">
        <v>184</v>
      </c>
      <c r="C104" s="71"/>
      <c r="D104" s="88"/>
      <c r="E104" s="230"/>
      <c r="F104" s="211"/>
      <c r="G104" s="231"/>
      <c r="H104" s="232"/>
      <c r="I104" s="233"/>
      <c r="J104" s="211"/>
      <c r="K104" s="234">
        <v>4892</v>
      </c>
      <c r="L104" s="211"/>
    </row>
    <row r="105" spans="1:12" ht="12.75" customHeight="1" x14ac:dyDescent="0.2">
      <c r="A105" s="165"/>
      <c r="B105" s="180"/>
      <c r="C105" s="71"/>
      <c r="D105" s="88"/>
      <c r="E105" s="230"/>
      <c r="F105" s="211"/>
      <c r="G105" s="231"/>
      <c r="H105" s="232"/>
      <c r="I105" s="233"/>
      <c r="J105" s="211"/>
      <c r="K105" s="234"/>
      <c r="L105" s="211"/>
    </row>
    <row r="106" spans="1:12" ht="12.75" customHeight="1" x14ac:dyDescent="0.2">
      <c r="A106" s="165">
        <v>1466955</v>
      </c>
      <c r="B106" s="180" t="s">
        <v>2515</v>
      </c>
      <c r="C106" s="71" t="s">
        <v>2518</v>
      </c>
      <c r="D106" s="88">
        <v>44816</v>
      </c>
      <c r="E106" s="464" t="s">
        <v>2517</v>
      </c>
      <c r="F106" s="267" t="s">
        <v>66</v>
      </c>
      <c r="G106" s="231">
        <v>650000</v>
      </c>
      <c r="H106" s="232">
        <v>550500</v>
      </c>
      <c r="I106" s="233">
        <v>102.87</v>
      </c>
      <c r="J106" s="211">
        <v>101</v>
      </c>
      <c r="K106" s="234">
        <v>6436</v>
      </c>
      <c r="L106" s="237">
        <v>0.85</v>
      </c>
    </row>
    <row r="107" spans="1:12" ht="12.75" customHeight="1" x14ac:dyDescent="0.2">
      <c r="A107" s="165"/>
      <c r="B107" s="180" t="s">
        <v>2516</v>
      </c>
      <c r="C107" s="71" t="s">
        <v>2519</v>
      </c>
      <c r="D107" s="88"/>
      <c r="E107" s="230"/>
      <c r="F107" s="211"/>
      <c r="G107" s="231"/>
      <c r="H107" s="232"/>
      <c r="I107" s="233"/>
      <c r="J107" s="211"/>
      <c r="K107" s="234">
        <v>6319</v>
      </c>
      <c r="L107" s="211"/>
    </row>
    <row r="108" spans="1:12" ht="12.75" customHeight="1" x14ac:dyDescent="0.2">
      <c r="A108" s="165"/>
      <c r="B108" s="180" t="s">
        <v>62</v>
      </c>
      <c r="C108" s="71"/>
      <c r="D108" s="88"/>
      <c r="E108" s="230"/>
      <c r="F108" s="211"/>
      <c r="G108" s="231"/>
      <c r="H108" s="232"/>
      <c r="I108" s="233"/>
      <c r="J108" s="211"/>
      <c r="K108" s="234"/>
      <c r="L108" s="211"/>
    </row>
    <row r="109" spans="1:12" ht="12.75" customHeight="1" x14ac:dyDescent="0.2">
      <c r="A109" s="165"/>
      <c r="B109" s="180"/>
      <c r="C109" s="71"/>
      <c r="D109" s="88"/>
      <c r="E109" s="230"/>
      <c r="F109" s="211"/>
      <c r="G109" s="231"/>
      <c r="H109" s="232"/>
      <c r="I109" s="233"/>
      <c r="J109" s="211"/>
      <c r="K109" s="234"/>
      <c r="L109" s="211"/>
    </row>
    <row r="110" spans="1:12" ht="12.75" customHeight="1" x14ac:dyDescent="0.2">
      <c r="A110" s="165"/>
      <c r="B110" s="180"/>
      <c r="C110" s="71"/>
      <c r="D110" s="88"/>
      <c r="E110" s="230"/>
      <c r="F110" s="211"/>
      <c r="G110" s="231"/>
      <c r="H110" s="232"/>
      <c r="I110" s="233"/>
      <c r="J110" s="211"/>
      <c r="K110" s="234"/>
      <c r="L110" s="211"/>
    </row>
    <row r="111" spans="1:12" ht="12.75" customHeight="1" x14ac:dyDescent="0.2">
      <c r="A111" s="165"/>
      <c r="B111" s="180"/>
      <c r="C111" s="71"/>
      <c r="D111" s="88"/>
      <c r="E111" s="230"/>
      <c r="F111" s="211"/>
      <c r="G111" s="231"/>
      <c r="H111" s="232"/>
      <c r="I111" s="233"/>
      <c r="J111" s="211"/>
      <c r="K111" s="234"/>
      <c r="L111" s="211"/>
    </row>
    <row r="112" spans="1:12" ht="12.75" customHeight="1" x14ac:dyDescent="0.2">
      <c r="A112" s="165"/>
      <c r="B112" s="180"/>
      <c r="C112" s="71"/>
      <c r="D112" s="88"/>
      <c r="E112" s="230"/>
      <c r="F112" s="211"/>
      <c r="G112" s="231"/>
      <c r="H112" s="232"/>
      <c r="I112" s="233"/>
      <c r="J112" s="211"/>
      <c r="K112" s="234"/>
      <c r="L112" s="211"/>
    </row>
    <row r="113" spans="1:12" ht="12.75" customHeight="1" x14ac:dyDescent="0.2">
      <c r="A113" s="165"/>
      <c r="B113" s="180"/>
      <c r="C113" s="71"/>
      <c r="D113" s="88"/>
      <c r="E113" s="230"/>
      <c r="F113" s="211"/>
      <c r="G113" s="231"/>
      <c r="H113" s="232"/>
      <c r="I113" s="233"/>
      <c r="J113" s="211"/>
      <c r="K113" s="234"/>
      <c r="L113" s="211"/>
    </row>
    <row r="114" spans="1:12" ht="12.75" customHeight="1" x14ac:dyDescent="0.2">
      <c r="A114" s="165"/>
      <c r="B114" s="180"/>
      <c r="C114" s="71"/>
      <c r="D114" s="88"/>
      <c r="E114" s="230"/>
      <c r="F114" s="211"/>
      <c r="G114" s="231"/>
      <c r="H114" s="232"/>
      <c r="I114" s="233"/>
      <c r="J114" s="211"/>
      <c r="K114" s="234"/>
      <c r="L114" s="211"/>
    </row>
    <row r="115" spans="1:12" ht="12.75" customHeight="1" x14ac:dyDescent="0.2">
      <c r="A115" s="165"/>
      <c r="B115" s="180"/>
      <c r="C115" s="71"/>
      <c r="D115" s="88"/>
      <c r="E115" s="230"/>
      <c r="F115" s="211"/>
      <c r="G115" s="231"/>
      <c r="H115" s="232"/>
      <c r="I115" s="233"/>
      <c r="J115" s="211"/>
      <c r="K115" s="234"/>
      <c r="L115" s="211"/>
    </row>
    <row r="116" spans="1:12" ht="12.75" customHeight="1" x14ac:dyDescent="0.2">
      <c r="A116" s="165"/>
      <c r="B116" s="180"/>
      <c r="C116" s="71"/>
      <c r="D116" s="88"/>
      <c r="E116" s="230"/>
      <c r="F116" s="211"/>
      <c r="G116" s="231"/>
      <c r="H116" s="232"/>
      <c r="I116" s="233"/>
      <c r="J116" s="211"/>
      <c r="K116" s="234"/>
      <c r="L116" s="211"/>
    </row>
    <row r="117" spans="1:12" ht="12.75" customHeight="1" x14ac:dyDescent="0.2">
      <c r="A117" s="165"/>
      <c r="B117" s="180"/>
      <c r="C117" s="71"/>
      <c r="D117" s="88"/>
      <c r="E117" s="230"/>
      <c r="F117" s="211"/>
      <c r="G117" s="231"/>
      <c r="H117" s="232"/>
      <c r="I117" s="233"/>
      <c r="J117" s="211"/>
      <c r="K117" s="234"/>
      <c r="L117" s="211"/>
    </row>
    <row r="118" spans="1:12" ht="12.75" customHeight="1" x14ac:dyDescent="0.2">
      <c r="A118" s="165"/>
      <c r="B118" s="180"/>
      <c r="C118" s="71"/>
      <c r="D118" s="88"/>
      <c r="E118" s="230"/>
      <c r="F118" s="211"/>
      <c r="G118" s="231"/>
      <c r="H118" s="232"/>
      <c r="I118" s="233"/>
      <c r="J118" s="211"/>
      <c r="K118" s="234"/>
      <c r="L118" s="211"/>
    </row>
    <row r="119" spans="1:12" ht="12.75" customHeight="1" x14ac:dyDescent="0.2">
      <c r="A119" s="165"/>
      <c r="B119" s="180"/>
      <c r="C119" s="71"/>
      <c r="D119" s="88"/>
      <c r="E119" s="230"/>
      <c r="F119" s="211"/>
      <c r="G119" s="231"/>
      <c r="H119" s="232"/>
      <c r="I119" s="233"/>
      <c r="J119" s="211"/>
      <c r="K119" s="234"/>
      <c r="L119" s="211"/>
    </row>
    <row r="120" spans="1:12" ht="12.75" customHeight="1" x14ac:dyDescent="0.2">
      <c r="A120" s="165"/>
      <c r="B120" s="180"/>
      <c r="C120" s="71"/>
      <c r="D120" s="88"/>
      <c r="E120" s="230"/>
      <c r="F120" s="211"/>
      <c r="G120" s="231"/>
      <c r="H120" s="232"/>
      <c r="I120" s="233"/>
      <c r="J120" s="211"/>
      <c r="K120" s="234"/>
      <c r="L120" s="211"/>
    </row>
    <row r="121" spans="1:12" ht="12.75" customHeight="1" x14ac:dyDescent="0.2">
      <c r="A121" s="165"/>
      <c r="B121" s="180"/>
      <c r="C121" s="71"/>
      <c r="D121" s="88"/>
      <c r="E121" s="230"/>
      <c r="F121" s="211"/>
      <c r="G121" s="231"/>
      <c r="H121" s="232"/>
      <c r="I121" s="233"/>
      <c r="J121" s="211"/>
      <c r="K121" s="234"/>
      <c r="L121" s="211"/>
    </row>
    <row r="122" spans="1:12" ht="12.75" customHeight="1" x14ac:dyDescent="0.2">
      <c r="A122" s="165"/>
      <c r="B122" s="180"/>
      <c r="C122" s="71"/>
      <c r="D122" s="88"/>
      <c r="E122" s="230"/>
      <c r="F122" s="211"/>
      <c r="G122" s="231"/>
      <c r="H122" s="232"/>
      <c r="I122" s="233"/>
      <c r="J122" s="211"/>
      <c r="K122" s="234"/>
      <c r="L122" s="211"/>
    </row>
    <row r="123" spans="1:12" ht="12.75" customHeight="1" x14ac:dyDescent="0.2">
      <c r="A123" s="165"/>
      <c r="B123" s="180"/>
      <c r="C123" s="71"/>
      <c r="D123" s="88"/>
      <c r="E123" s="230"/>
      <c r="F123" s="211"/>
      <c r="G123" s="231"/>
      <c r="H123" s="232"/>
      <c r="I123" s="233"/>
      <c r="J123" s="211"/>
      <c r="K123" s="234"/>
      <c r="L123" s="211"/>
    </row>
    <row r="124" spans="1:12" ht="12.75" customHeight="1" x14ac:dyDescent="0.2">
      <c r="A124" s="165"/>
      <c r="B124" s="180"/>
      <c r="C124" s="71"/>
      <c r="D124" s="88"/>
      <c r="E124" s="230"/>
      <c r="F124" s="211"/>
      <c r="G124" s="231"/>
      <c r="H124" s="232"/>
      <c r="I124" s="233"/>
      <c r="J124" s="211"/>
      <c r="K124" s="234"/>
      <c r="L124" s="211"/>
    </row>
    <row r="125" spans="1:12" ht="12.75" customHeight="1" x14ac:dyDescent="0.2">
      <c r="A125" s="165"/>
      <c r="B125" s="180"/>
      <c r="C125" s="71"/>
      <c r="D125" s="88"/>
      <c r="E125" s="230"/>
      <c r="F125" s="211"/>
      <c r="G125" s="231"/>
      <c r="H125" s="232"/>
      <c r="I125" s="233"/>
      <c r="J125" s="211"/>
      <c r="K125" s="234"/>
      <c r="L125" s="211"/>
    </row>
    <row r="126" spans="1:12" ht="12.75" customHeight="1" x14ac:dyDescent="0.2">
      <c r="A126" s="165"/>
      <c r="B126" s="180"/>
      <c r="C126" s="71"/>
      <c r="D126" s="88"/>
      <c r="E126" s="230"/>
      <c r="F126" s="211"/>
      <c r="G126" s="231"/>
      <c r="H126" s="232"/>
      <c r="I126" s="233"/>
      <c r="J126" s="211"/>
      <c r="K126" s="234"/>
      <c r="L126" s="211"/>
    </row>
    <row r="127" spans="1:12" ht="12.75" customHeight="1" x14ac:dyDescent="0.2">
      <c r="A127" s="165"/>
      <c r="B127" s="180"/>
      <c r="C127" s="71"/>
      <c r="D127" s="88"/>
      <c r="E127" s="230"/>
      <c r="F127" s="211"/>
      <c r="G127" s="231"/>
      <c r="H127" s="232"/>
      <c r="I127" s="233"/>
      <c r="J127" s="211"/>
      <c r="K127" s="234"/>
      <c r="L127" s="211"/>
    </row>
    <row r="128" spans="1:12" ht="12.75" customHeight="1" x14ac:dyDescent="0.2">
      <c r="A128" s="165"/>
      <c r="B128" s="180"/>
      <c r="C128" s="71"/>
      <c r="D128" s="88"/>
      <c r="E128" s="230"/>
      <c r="F128" s="211"/>
      <c r="G128" s="231"/>
      <c r="H128" s="232"/>
      <c r="I128" s="233"/>
      <c r="J128" s="211"/>
      <c r="K128" s="234"/>
      <c r="L128" s="211"/>
    </row>
    <row r="129" spans="1:12" ht="12.75" customHeight="1" x14ac:dyDescent="0.2">
      <c r="A129" s="165"/>
      <c r="B129" s="180"/>
      <c r="C129" s="71"/>
      <c r="D129" s="88"/>
      <c r="E129" s="230"/>
      <c r="F129" s="211"/>
      <c r="G129" s="231"/>
      <c r="H129" s="232"/>
      <c r="I129" s="233"/>
      <c r="J129" s="211"/>
      <c r="K129" s="234"/>
      <c r="L129" s="211"/>
    </row>
    <row r="130" spans="1:12" ht="10.5" customHeight="1" x14ac:dyDescent="0.2">
      <c r="A130" s="165"/>
      <c r="B130" s="180"/>
      <c r="C130" s="71"/>
      <c r="D130" s="88"/>
      <c r="E130" s="230"/>
      <c r="F130" s="211"/>
      <c r="G130" s="231"/>
      <c r="H130" s="232"/>
      <c r="I130" s="233"/>
      <c r="J130" s="211"/>
      <c r="K130" s="234"/>
      <c r="L130" s="211"/>
    </row>
    <row r="131" spans="1:12" ht="12" customHeight="1" thickBot="1" x14ac:dyDescent="0.25">
      <c r="A131" s="165"/>
      <c r="B131" s="180"/>
      <c r="C131" s="71"/>
      <c r="D131" s="88"/>
      <c r="E131" s="230"/>
      <c r="F131" s="211"/>
      <c r="G131" s="231"/>
      <c r="H131" s="232"/>
      <c r="I131" s="233"/>
      <c r="J131" s="211"/>
      <c r="K131" s="234"/>
      <c r="L131" s="211"/>
    </row>
    <row r="132" spans="1:12" ht="16.5" customHeight="1" thickBot="1" x14ac:dyDescent="0.25">
      <c r="A132" s="450"/>
      <c r="B132" s="451"/>
      <c r="C132" s="452" t="s">
        <v>2511</v>
      </c>
      <c r="D132" s="453"/>
      <c r="E132" s="466" t="s">
        <v>2510</v>
      </c>
      <c r="F132" s="465"/>
      <c r="G132" s="599" t="s">
        <v>2481</v>
      </c>
      <c r="H132" s="600"/>
      <c r="I132" s="600"/>
      <c r="J132" s="602" t="s">
        <v>2482</v>
      </c>
      <c r="K132" s="603"/>
      <c r="L132" s="604"/>
    </row>
    <row r="133" spans="1:12" ht="12.75" customHeight="1" x14ac:dyDescent="0.2">
      <c r="A133" s="615" t="s">
        <v>2483</v>
      </c>
      <c r="B133" s="616"/>
      <c r="C133" s="616"/>
      <c r="D133" s="616"/>
      <c r="E133" s="616"/>
      <c r="F133" s="616"/>
      <c r="G133" s="616"/>
      <c r="H133" s="616"/>
      <c r="I133" s="616"/>
      <c r="J133" s="616"/>
      <c r="K133" s="616"/>
      <c r="L133" s="617"/>
    </row>
    <row r="134" spans="1:12" ht="12.75" customHeight="1" thickBot="1" x14ac:dyDescent="0.25">
      <c r="A134" s="618"/>
      <c r="B134" s="619"/>
      <c r="C134" s="619"/>
      <c r="D134" s="619"/>
      <c r="E134" s="619"/>
      <c r="F134" s="619"/>
      <c r="G134" s="619"/>
      <c r="H134" s="619"/>
      <c r="I134" s="619"/>
      <c r="J134" s="619"/>
      <c r="K134" s="619"/>
      <c r="L134" s="620"/>
    </row>
  </sheetData>
  <mergeCells count="23">
    <mergeCell ref="G132:I132"/>
    <mergeCell ref="J132:L132"/>
    <mergeCell ref="A133:L134"/>
    <mergeCell ref="A43:L44"/>
    <mergeCell ref="G87:I87"/>
    <mergeCell ref="J87:L87"/>
    <mergeCell ref="A88:L89"/>
    <mergeCell ref="E97:F97"/>
    <mergeCell ref="E27:G27"/>
    <mergeCell ref="G42:I42"/>
    <mergeCell ref="J42:L42"/>
    <mergeCell ref="A1:L1"/>
    <mergeCell ref="A2:A4"/>
    <mergeCell ref="B2:B4"/>
    <mergeCell ref="D2:D4"/>
    <mergeCell ref="L2:L4"/>
    <mergeCell ref="C2:C4"/>
    <mergeCell ref="E2:E4"/>
    <mergeCell ref="F2:F4"/>
    <mergeCell ref="G2:G4"/>
    <mergeCell ref="H2:H4"/>
    <mergeCell ref="I2:I4"/>
    <mergeCell ref="J2:J4"/>
  </mergeCells>
  <pageMargins left="0" right="0" top="0.25" bottom="0.25" header="0.3" footer="0.3"/>
  <pageSetup fitToHeight="0" pageOrder="overThenDown" orientation="landscape" horizontalDpi="1200" verticalDpi="12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05617-DA6B-44E0-AB22-F48508DDE397}">
  <dimension ref="A1:L133"/>
  <sheetViews>
    <sheetView zoomScaleNormal="100" workbookViewId="0">
      <pane ySplit="7" topLeftCell="A8" activePane="bottomLeft" state="frozen"/>
      <selection pane="bottomLeft" activeCell="L11" sqref="L11"/>
    </sheetView>
  </sheetViews>
  <sheetFormatPr defaultRowHeight="12.75" customHeight="1" x14ac:dyDescent="0.2"/>
  <cols>
    <col min="1" max="1" width="8.5703125" customWidth="1"/>
    <col min="2" max="2" width="10.85546875" customWidth="1"/>
    <col min="3" max="3" width="20.28515625" customWidth="1"/>
    <col min="4" max="4" width="6.7109375" customWidth="1"/>
    <col min="5" max="5" width="18" customWidth="1"/>
    <col min="6" max="6" width="19" customWidth="1"/>
    <col min="7" max="7" width="11.5703125" customWidth="1"/>
    <col min="8" max="8" width="11.140625" customWidth="1"/>
    <col min="9" max="9" width="8.140625" customWidth="1"/>
    <col min="10" max="10" width="7.140625" customWidth="1"/>
    <col min="11" max="11" width="8.28515625" customWidth="1"/>
    <col min="12" max="12" width="6" customWidth="1"/>
  </cols>
  <sheetData>
    <row r="1" spans="1:12" ht="35.25" customHeight="1" thickBot="1" x14ac:dyDescent="0.25">
      <c r="A1" s="605" t="s">
        <v>2639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</row>
    <row r="2" spans="1:12" ht="12.75" customHeight="1" x14ac:dyDescent="0.2">
      <c r="A2" s="626" t="s">
        <v>2632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8"/>
    </row>
    <row r="3" spans="1:12" ht="12.75" customHeight="1" thickBot="1" x14ac:dyDescent="0.25">
      <c r="A3" s="629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1"/>
    </row>
    <row r="4" spans="1:12" ht="12.75" customHeight="1" x14ac:dyDescent="0.2">
      <c r="A4" s="494"/>
      <c r="B4" s="495"/>
      <c r="C4" s="503" t="s">
        <v>2511</v>
      </c>
      <c r="D4" s="496"/>
      <c r="E4" s="504" t="s">
        <v>2510</v>
      </c>
      <c r="F4" s="497"/>
      <c r="G4" s="638" t="s">
        <v>2640</v>
      </c>
      <c r="H4" s="639"/>
      <c r="I4" s="640"/>
      <c r="J4" s="635" t="s">
        <v>2482</v>
      </c>
      <c r="K4" s="636"/>
      <c r="L4" s="637"/>
    </row>
    <row r="5" spans="1:12" ht="12.75" customHeight="1" x14ac:dyDescent="0.2">
      <c r="A5" s="607" t="s">
        <v>2249</v>
      </c>
      <c r="B5" s="610" t="s">
        <v>2472</v>
      </c>
      <c r="C5" s="607" t="s">
        <v>2471</v>
      </c>
      <c r="D5" s="607" t="s">
        <v>2469</v>
      </c>
      <c r="E5" s="607" t="s">
        <v>2473</v>
      </c>
      <c r="F5" s="607" t="s">
        <v>2474</v>
      </c>
      <c r="G5" s="613" t="s">
        <v>2476</v>
      </c>
      <c r="H5" s="607" t="s">
        <v>6</v>
      </c>
      <c r="I5" s="613" t="s">
        <v>2477</v>
      </c>
      <c r="J5" s="613" t="s">
        <v>2478</v>
      </c>
      <c r="K5" s="384" t="s">
        <v>2475</v>
      </c>
      <c r="L5" s="607" t="s">
        <v>2470</v>
      </c>
    </row>
    <row r="6" spans="1:12" ht="12.75" customHeight="1" x14ac:dyDescent="0.2">
      <c r="A6" s="607"/>
      <c r="B6" s="610"/>
      <c r="C6" s="607"/>
      <c r="D6" s="607"/>
      <c r="E6" s="607"/>
      <c r="F6" s="607"/>
      <c r="G6" s="613"/>
      <c r="H6" s="607"/>
      <c r="I6" s="613"/>
      <c r="J6" s="613"/>
      <c r="K6" s="384" t="s">
        <v>2479</v>
      </c>
      <c r="L6" s="607"/>
    </row>
    <row r="7" spans="1:12" ht="12.75" customHeight="1" thickBot="1" x14ac:dyDescent="0.25">
      <c r="A7" s="608"/>
      <c r="B7" s="611"/>
      <c r="C7" s="608"/>
      <c r="D7" s="608"/>
      <c r="E7" s="608"/>
      <c r="F7" s="608"/>
      <c r="G7" s="614"/>
      <c r="H7" s="608"/>
      <c r="I7" s="614"/>
      <c r="J7" s="614"/>
      <c r="K7" s="449" t="s">
        <v>2480</v>
      </c>
      <c r="L7" s="608"/>
    </row>
    <row r="8" spans="1:12" ht="12.75" customHeight="1" x14ac:dyDescent="0.2">
      <c r="A8" s="511">
        <v>1591224</v>
      </c>
      <c r="B8" s="427" t="s">
        <v>2659</v>
      </c>
      <c r="C8" s="428" t="s">
        <v>2642</v>
      </c>
      <c r="D8" s="429">
        <v>45215</v>
      </c>
      <c r="E8" s="427" t="s">
        <v>2644</v>
      </c>
      <c r="F8" s="430" t="s">
        <v>919</v>
      </c>
      <c r="G8" s="431">
        <v>115000</v>
      </c>
      <c r="H8" s="431">
        <v>38687</v>
      </c>
      <c r="I8" s="477">
        <v>35.17</v>
      </c>
      <c r="J8" s="477">
        <v>0</v>
      </c>
      <c r="K8" s="433"/>
      <c r="L8" s="454"/>
    </row>
    <row r="9" spans="1:12" ht="12.75" customHeight="1" x14ac:dyDescent="0.2">
      <c r="A9" s="426" t="s">
        <v>270</v>
      </c>
      <c r="B9" s="427" t="s">
        <v>912</v>
      </c>
      <c r="C9" s="428" t="s">
        <v>2643</v>
      </c>
      <c r="D9" s="501"/>
      <c r="E9" s="502" t="s">
        <v>2645</v>
      </c>
      <c r="F9" s="430" t="s">
        <v>918</v>
      </c>
      <c r="G9" s="431"/>
      <c r="H9" s="431"/>
      <c r="I9" s="477"/>
      <c r="J9" s="477"/>
      <c r="K9" s="433">
        <v>3270</v>
      </c>
      <c r="L9" s="435"/>
    </row>
    <row r="10" spans="1:12" ht="12.75" customHeight="1" x14ac:dyDescent="0.2">
      <c r="A10" s="5"/>
      <c r="B10" s="185"/>
      <c r="C10" s="61"/>
      <c r="D10" s="86"/>
      <c r="E10" s="188"/>
      <c r="F10" s="208"/>
      <c r="G10" s="402"/>
      <c r="H10" s="402"/>
      <c r="I10" s="403"/>
      <c r="J10" s="208"/>
      <c r="K10" s="404"/>
      <c r="L10" s="237"/>
    </row>
    <row r="11" spans="1:12" ht="12.75" customHeight="1" x14ac:dyDescent="0.2">
      <c r="A11" s="512">
        <v>1597851</v>
      </c>
      <c r="B11" s="185" t="s">
        <v>2646</v>
      </c>
      <c r="C11" s="61" t="s">
        <v>2306</v>
      </c>
      <c r="D11" s="86">
        <v>45233</v>
      </c>
      <c r="E11" s="185" t="s">
        <v>2647</v>
      </c>
      <c r="F11" s="204" t="s">
        <v>2648</v>
      </c>
      <c r="G11" s="402">
        <v>310000</v>
      </c>
      <c r="H11" s="418">
        <v>366400</v>
      </c>
      <c r="I11" s="419">
        <v>40</v>
      </c>
      <c r="J11" s="204">
        <v>16</v>
      </c>
      <c r="K11" s="420">
        <v>2775</v>
      </c>
      <c r="L11" s="375"/>
    </row>
    <row r="12" spans="1:12" ht="12.75" customHeight="1" x14ac:dyDescent="0.2">
      <c r="A12" s="5" t="s">
        <v>61</v>
      </c>
      <c r="B12" s="185"/>
      <c r="C12" s="61" t="s">
        <v>1234</v>
      </c>
      <c r="D12" s="86"/>
      <c r="E12" s="185" t="s">
        <v>2649</v>
      </c>
      <c r="F12" s="204"/>
      <c r="G12" s="402"/>
      <c r="H12" s="418"/>
      <c r="I12" s="419"/>
      <c r="J12" s="204"/>
      <c r="K12" s="420">
        <v>2815</v>
      </c>
      <c r="L12" s="375"/>
    </row>
    <row r="13" spans="1:12" ht="12.75" customHeight="1" x14ac:dyDescent="0.2">
      <c r="A13" s="5"/>
      <c r="B13" s="185"/>
      <c r="C13" s="61"/>
      <c r="D13" s="86"/>
      <c r="E13" s="188"/>
      <c r="F13" s="208"/>
      <c r="G13" s="402"/>
      <c r="H13" s="418"/>
      <c r="I13" s="419"/>
      <c r="J13" s="204"/>
      <c r="K13" s="420"/>
      <c r="L13" s="375"/>
    </row>
    <row r="14" spans="1:12" ht="12.75" customHeight="1" x14ac:dyDescent="0.2">
      <c r="A14" s="512">
        <v>1604970</v>
      </c>
      <c r="B14" s="185" t="s">
        <v>2650</v>
      </c>
      <c r="C14" s="61" t="s">
        <v>2571</v>
      </c>
      <c r="D14" s="86">
        <v>45261</v>
      </c>
      <c r="E14" s="185" t="s">
        <v>2654</v>
      </c>
      <c r="F14" s="204" t="s">
        <v>2655</v>
      </c>
      <c r="G14" s="402">
        <v>420099</v>
      </c>
      <c r="H14" s="418">
        <v>410200</v>
      </c>
      <c r="I14" s="419">
        <v>113.05</v>
      </c>
      <c r="J14" s="204">
        <v>55.26</v>
      </c>
      <c r="K14" s="510">
        <v>6683</v>
      </c>
      <c r="L14" s="375">
        <v>0.97</v>
      </c>
    </row>
    <row r="15" spans="1:12" ht="12.75" customHeight="1" x14ac:dyDescent="0.2">
      <c r="A15" s="5" t="s">
        <v>63</v>
      </c>
      <c r="B15" s="185" t="s">
        <v>2651</v>
      </c>
      <c r="C15" s="61" t="s">
        <v>2653</v>
      </c>
      <c r="D15" s="86"/>
      <c r="E15" s="185"/>
      <c r="F15" s="204"/>
      <c r="G15" s="402"/>
      <c r="H15" s="418"/>
      <c r="I15" s="419"/>
      <c r="J15" s="204"/>
      <c r="K15" s="510">
        <v>3714</v>
      </c>
      <c r="L15" s="375"/>
    </row>
    <row r="16" spans="1:12" ht="12.75" customHeight="1" x14ac:dyDescent="0.2">
      <c r="A16" s="5"/>
      <c r="B16" s="185" t="s">
        <v>2652</v>
      </c>
      <c r="C16" s="61"/>
      <c r="D16" s="86"/>
      <c r="E16" s="185"/>
      <c r="F16" s="208"/>
      <c r="G16" s="402"/>
      <c r="H16" s="418"/>
      <c r="I16" s="419"/>
      <c r="J16" s="204"/>
      <c r="K16" s="420"/>
      <c r="L16" s="375"/>
    </row>
    <row r="17" spans="1:12" ht="12.75" customHeight="1" x14ac:dyDescent="0.2">
      <c r="A17" s="423"/>
      <c r="B17" s="185"/>
      <c r="C17" s="61"/>
      <c r="D17" s="86"/>
      <c r="E17" s="185"/>
      <c r="F17" s="204"/>
      <c r="G17" s="418"/>
      <c r="H17" s="418"/>
      <c r="I17" s="419"/>
      <c r="J17" s="204"/>
      <c r="K17" s="420"/>
      <c r="L17" s="375"/>
    </row>
    <row r="18" spans="1:12" ht="12.75" customHeight="1" x14ac:dyDescent="0.2">
      <c r="A18" s="513">
        <v>1613594</v>
      </c>
      <c r="B18" s="185" t="s">
        <v>2656</v>
      </c>
      <c r="C18" s="61" t="s">
        <v>1780</v>
      </c>
      <c r="D18" s="86">
        <v>45293</v>
      </c>
      <c r="E18" s="185" t="s">
        <v>483</v>
      </c>
      <c r="F18" s="204" t="s">
        <v>2657</v>
      </c>
      <c r="G18" s="418">
        <v>1326000</v>
      </c>
      <c r="H18" s="418">
        <v>961400</v>
      </c>
      <c r="I18" s="419">
        <v>160</v>
      </c>
      <c r="J18" s="204">
        <v>152.1</v>
      </c>
      <c r="K18" s="420">
        <v>8697</v>
      </c>
      <c r="L18" s="375">
        <v>0.72</v>
      </c>
    </row>
    <row r="19" spans="1:12" ht="12.75" customHeight="1" x14ac:dyDescent="0.2">
      <c r="A19" s="423" t="s">
        <v>64</v>
      </c>
      <c r="B19" s="185"/>
      <c r="C19" s="61" t="s">
        <v>1306</v>
      </c>
      <c r="D19" s="86"/>
      <c r="E19" s="185"/>
      <c r="F19" s="204" t="s">
        <v>853</v>
      </c>
      <c r="G19" s="418"/>
      <c r="H19" s="418"/>
      <c r="I19" s="419"/>
      <c r="J19" s="204"/>
      <c r="K19" s="420">
        <v>8288</v>
      </c>
      <c r="L19" s="375"/>
    </row>
    <row r="20" spans="1:12" ht="12.75" customHeight="1" x14ac:dyDescent="0.2">
      <c r="A20" s="423"/>
      <c r="B20" s="185"/>
      <c r="C20" s="61"/>
      <c r="D20" s="86"/>
      <c r="E20" s="185"/>
      <c r="F20" s="204"/>
      <c r="G20" s="418"/>
      <c r="H20" s="418"/>
      <c r="I20" s="419"/>
      <c r="J20" s="204"/>
      <c r="K20" s="420"/>
      <c r="L20" s="375"/>
    </row>
    <row r="21" spans="1:12" s="323" customFormat="1" ht="12.75" customHeight="1" x14ac:dyDescent="0.2">
      <c r="A21" s="426"/>
      <c r="B21" s="427"/>
      <c r="C21" s="61"/>
      <c r="D21" s="86"/>
      <c r="E21" s="185"/>
      <c r="F21" s="204"/>
      <c r="G21" s="418"/>
      <c r="H21" s="431"/>
      <c r="I21" s="432"/>
      <c r="J21" s="430"/>
      <c r="K21" s="433"/>
      <c r="L21" s="454"/>
    </row>
    <row r="22" spans="1:12" ht="12.75" customHeight="1" x14ac:dyDescent="0.2">
      <c r="A22" s="426"/>
      <c r="B22" s="427"/>
      <c r="C22" s="61"/>
      <c r="D22" s="86"/>
      <c r="E22" s="185"/>
      <c r="F22" s="204"/>
      <c r="G22" s="418"/>
      <c r="H22" s="431"/>
      <c r="I22" s="432"/>
      <c r="J22" s="430"/>
      <c r="K22" s="433"/>
      <c r="L22" s="454"/>
    </row>
    <row r="23" spans="1:12" ht="12.75" customHeight="1" x14ac:dyDescent="0.2">
      <c r="A23" s="426"/>
      <c r="B23" s="427"/>
      <c r="C23" s="61"/>
      <c r="D23" s="86"/>
      <c r="E23" s="185"/>
      <c r="F23" s="204"/>
      <c r="G23" s="418"/>
      <c r="H23" s="431"/>
      <c r="I23" s="432"/>
      <c r="J23" s="430"/>
      <c r="K23" s="433"/>
      <c r="L23" s="454"/>
    </row>
    <row r="24" spans="1:12" ht="12.75" customHeight="1" x14ac:dyDescent="0.2">
      <c r="A24" s="426"/>
      <c r="B24" s="427"/>
      <c r="C24" s="61"/>
      <c r="D24" s="86"/>
      <c r="E24" s="185"/>
      <c r="F24" s="204"/>
      <c r="G24" s="418"/>
      <c r="H24" s="431"/>
      <c r="I24" s="432"/>
      <c r="J24" s="430"/>
      <c r="K24" s="433"/>
      <c r="L24" s="454"/>
    </row>
    <row r="25" spans="1:12" ht="12.75" customHeight="1" x14ac:dyDescent="0.2">
      <c r="A25" s="423"/>
      <c r="B25" s="185"/>
      <c r="C25" s="61"/>
      <c r="D25" s="86"/>
      <c r="E25" s="185"/>
      <c r="F25" s="204"/>
      <c r="G25" s="418"/>
      <c r="H25" s="418"/>
      <c r="I25" s="419"/>
      <c r="J25" s="204"/>
      <c r="K25" s="420"/>
      <c r="L25" s="375"/>
    </row>
    <row r="26" spans="1:12" ht="12.75" customHeight="1" x14ac:dyDescent="0.2">
      <c r="A26" s="423"/>
      <c r="B26" s="185"/>
      <c r="C26" s="61"/>
      <c r="D26" s="86"/>
      <c r="E26" s="185"/>
      <c r="F26" s="204"/>
      <c r="G26" s="418"/>
      <c r="H26" s="418"/>
      <c r="I26" s="419"/>
      <c r="J26" s="204"/>
      <c r="K26" s="420"/>
      <c r="L26" s="375"/>
    </row>
    <row r="27" spans="1:12" ht="12.75" customHeight="1" x14ac:dyDescent="0.2">
      <c r="A27" s="423"/>
      <c r="B27" s="185"/>
      <c r="C27" s="61"/>
      <c r="D27" s="86"/>
      <c r="E27" s="185"/>
      <c r="F27" s="204"/>
      <c r="G27" s="418"/>
      <c r="H27" s="418"/>
      <c r="I27" s="419"/>
      <c r="J27" s="204"/>
      <c r="K27" s="420"/>
      <c r="L27" s="375"/>
    </row>
    <row r="28" spans="1:12" ht="12.75" customHeight="1" x14ac:dyDescent="0.2">
      <c r="A28" s="426"/>
      <c r="B28" s="427"/>
      <c r="C28" s="61"/>
      <c r="D28" s="86"/>
      <c r="E28" s="185"/>
      <c r="F28" s="204"/>
      <c r="G28" s="418"/>
      <c r="H28" s="431"/>
      <c r="I28" s="432"/>
      <c r="J28" s="430"/>
      <c r="K28" s="433"/>
      <c r="L28" s="454"/>
    </row>
    <row r="29" spans="1:12" ht="12.75" customHeight="1" x14ac:dyDescent="0.2">
      <c r="A29" s="426"/>
      <c r="B29" s="427"/>
      <c r="C29" s="61"/>
      <c r="D29" s="86"/>
      <c r="E29" s="185"/>
      <c r="F29" s="204"/>
      <c r="G29" s="418"/>
      <c r="H29" s="431"/>
      <c r="I29" s="432"/>
      <c r="J29" s="430"/>
      <c r="K29" s="433"/>
      <c r="L29" s="454"/>
    </row>
    <row r="30" spans="1:12" ht="12.75" customHeight="1" x14ac:dyDescent="0.2">
      <c r="A30" s="426"/>
      <c r="B30" s="427"/>
      <c r="C30" s="61"/>
      <c r="D30" s="86"/>
      <c r="E30" s="185"/>
      <c r="F30" s="204"/>
      <c r="G30" s="418"/>
      <c r="H30" s="431"/>
      <c r="I30" s="432"/>
      <c r="J30" s="430"/>
      <c r="K30" s="469"/>
      <c r="L30" s="454"/>
    </row>
    <row r="31" spans="1:12" ht="12.75" customHeight="1" x14ac:dyDescent="0.2">
      <c r="A31" s="426"/>
      <c r="B31" s="427"/>
      <c r="C31" s="61"/>
      <c r="D31" s="86"/>
      <c r="E31" s="185"/>
      <c r="F31" s="204"/>
      <c r="G31" s="418"/>
      <c r="H31" s="431"/>
      <c r="I31" s="432"/>
      <c r="J31" s="430"/>
      <c r="K31" s="433"/>
      <c r="L31" s="454"/>
    </row>
    <row r="32" spans="1:12" ht="12.75" customHeight="1" x14ac:dyDescent="0.2">
      <c r="A32" s="423"/>
      <c r="B32" s="185"/>
      <c r="C32" s="61"/>
      <c r="D32" s="86"/>
      <c r="E32" s="185"/>
      <c r="F32" s="204"/>
      <c r="G32" s="418"/>
      <c r="H32" s="418"/>
      <c r="I32" s="419"/>
      <c r="J32" s="204"/>
      <c r="K32" s="420"/>
      <c r="L32" s="375"/>
    </row>
    <row r="33" spans="1:12" ht="12.75" customHeight="1" x14ac:dyDescent="0.2">
      <c r="A33" s="423"/>
      <c r="B33" s="185"/>
      <c r="C33" s="61"/>
      <c r="D33" s="86"/>
      <c r="E33" s="185"/>
      <c r="F33" s="204"/>
      <c r="G33" s="418"/>
      <c r="H33" s="418"/>
      <c r="I33" s="419"/>
      <c r="J33" s="204"/>
      <c r="K33" s="420"/>
      <c r="L33" s="375"/>
    </row>
    <row r="34" spans="1:12" ht="12.75" customHeight="1" x14ac:dyDescent="0.2">
      <c r="A34" s="426"/>
      <c r="B34" s="427"/>
      <c r="C34" s="61"/>
      <c r="D34" s="86"/>
      <c r="E34" s="185"/>
      <c r="F34" s="204"/>
      <c r="G34" s="418"/>
      <c r="H34" s="431"/>
      <c r="I34" s="432"/>
      <c r="J34" s="430"/>
      <c r="K34" s="433"/>
      <c r="L34" s="454"/>
    </row>
    <row r="35" spans="1:12" ht="12.75" customHeight="1" x14ac:dyDescent="0.2">
      <c r="A35" s="423"/>
      <c r="B35" s="185"/>
      <c r="C35" s="61"/>
      <c r="D35" s="86"/>
      <c r="E35" s="185"/>
      <c r="F35" s="204"/>
      <c r="G35" s="418"/>
      <c r="H35" s="418"/>
      <c r="I35" s="419"/>
      <c r="J35" s="204"/>
      <c r="K35" s="420"/>
      <c r="L35" s="375"/>
    </row>
    <row r="36" spans="1:12" ht="12.75" customHeight="1" x14ac:dyDescent="0.2">
      <c r="A36" s="423"/>
      <c r="B36" s="185"/>
      <c r="C36" s="61"/>
      <c r="D36" s="86"/>
      <c r="E36" s="185"/>
      <c r="F36" s="204"/>
      <c r="G36" s="418"/>
      <c r="H36" s="418"/>
      <c r="I36" s="419"/>
      <c r="J36" s="204"/>
      <c r="K36" s="420"/>
      <c r="L36" s="375"/>
    </row>
    <row r="37" spans="1:12" ht="12.75" customHeight="1" x14ac:dyDescent="0.2">
      <c r="A37" s="423"/>
      <c r="B37" s="185"/>
      <c r="C37" s="61"/>
      <c r="D37" s="86"/>
      <c r="E37" s="185"/>
      <c r="F37" s="204"/>
      <c r="G37" s="418"/>
      <c r="H37" s="418"/>
      <c r="I37" s="419"/>
      <c r="J37" s="204"/>
      <c r="K37" s="420"/>
      <c r="L37" s="375"/>
    </row>
    <row r="38" spans="1:12" ht="12.75" customHeight="1" x14ac:dyDescent="0.2">
      <c r="A38" s="426"/>
      <c r="B38" s="427"/>
      <c r="C38" s="428"/>
      <c r="D38" s="429"/>
      <c r="E38" s="427"/>
      <c r="F38" s="430"/>
      <c r="G38" s="431"/>
      <c r="H38" s="431"/>
      <c r="I38" s="432"/>
      <c r="J38" s="430"/>
      <c r="K38" s="433"/>
      <c r="L38" s="454"/>
    </row>
    <row r="39" spans="1:12" ht="12.75" customHeight="1" x14ac:dyDescent="0.2">
      <c r="A39" s="426"/>
      <c r="B39" s="427"/>
      <c r="C39" s="428"/>
      <c r="D39" s="429"/>
      <c r="E39" s="427"/>
      <c r="F39" s="430"/>
      <c r="G39" s="431"/>
      <c r="H39" s="431"/>
      <c r="I39" s="432"/>
      <c r="J39" s="430"/>
      <c r="K39" s="433"/>
      <c r="L39" s="454"/>
    </row>
    <row r="40" spans="1:12" ht="12.75" customHeight="1" x14ac:dyDescent="0.2">
      <c r="A40" s="426"/>
      <c r="B40" s="427"/>
      <c r="C40" s="428"/>
      <c r="D40" s="429"/>
      <c r="E40" s="427"/>
      <c r="F40" s="430"/>
      <c r="G40" s="431"/>
      <c r="H40" s="431"/>
      <c r="I40" s="432"/>
      <c r="J40" s="430"/>
      <c r="K40" s="433"/>
      <c r="L40" s="454"/>
    </row>
    <row r="41" spans="1:12" ht="12.75" customHeight="1" x14ac:dyDescent="0.2">
      <c r="A41" s="426"/>
      <c r="B41" s="427"/>
      <c r="C41" s="428"/>
      <c r="D41" s="429"/>
      <c r="E41" s="427"/>
      <c r="F41" s="430"/>
      <c r="G41" s="431"/>
      <c r="H41" s="431"/>
      <c r="I41" s="432"/>
      <c r="J41" s="430"/>
      <c r="K41" s="433"/>
      <c r="L41" s="454"/>
    </row>
    <row r="42" spans="1:12" ht="12.75" customHeight="1" x14ac:dyDescent="0.2">
      <c r="A42" s="426"/>
      <c r="B42" s="427"/>
      <c r="C42" s="428"/>
      <c r="D42" s="429"/>
      <c r="E42" s="427"/>
      <c r="F42" s="430"/>
      <c r="G42" s="431"/>
      <c r="H42" s="431"/>
      <c r="I42" s="432"/>
      <c r="J42" s="430"/>
      <c r="K42" s="433"/>
      <c r="L42" s="454"/>
    </row>
    <row r="43" spans="1:12" ht="12.75" customHeight="1" x14ac:dyDescent="0.2">
      <c r="A43" s="426"/>
      <c r="B43" s="427"/>
      <c r="C43" s="428"/>
      <c r="D43" s="429"/>
      <c r="E43" s="427"/>
      <c r="F43" s="430"/>
      <c r="G43" s="431"/>
      <c r="H43" s="431"/>
      <c r="I43" s="432"/>
      <c r="J43" s="430"/>
      <c r="K43" s="433"/>
      <c r="L43" s="454"/>
    </row>
    <row r="44" spans="1:12" ht="12.75" customHeight="1" x14ac:dyDescent="0.2">
      <c r="A44" s="426"/>
      <c r="B44" s="427"/>
      <c r="C44" s="428"/>
      <c r="D44" s="429"/>
      <c r="E44" s="427"/>
      <c r="F44" s="430"/>
      <c r="G44" s="431"/>
      <c r="H44" s="431"/>
      <c r="I44" s="432"/>
      <c r="J44" s="430"/>
      <c r="K44" s="433"/>
      <c r="L44" s="454"/>
    </row>
    <row r="45" spans="1:12" ht="14.25" customHeight="1" x14ac:dyDescent="0.2">
      <c r="A45" s="426"/>
      <c r="B45" s="427"/>
      <c r="C45" s="428"/>
      <c r="D45" s="429"/>
      <c r="E45" s="427"/>
      <c r="F45" s="430"/>
      <c r="G45" s="431"/>
      <c r="H45" s="431"/>
      <c r="I45" s="432"/>
      <c r="J45" s="430"/>
      <c r="K45" s="433"/>
      <c r="L45" s="454"/>
    </row>
    <row r="46" spans="1:12" ht="12.75" customHeight="1" x14ac:dyDescent="0.2">
      <c r="A46" s="426"/>
      <c r="B46" s="427"/>
      <c r="C46" s="428"/>
      <c r="D46" s="429"/>
      <c r="E46" s="427"/>
      <c r="F46" s="430"/>
      <c r="G46" s="431"/>
      <c r="H46" s="431"/>
      <c r="I46" s="432"/>
      <c r="J46" s="430"/>
      <c r="K46" s="433"/>
      <c r="L46" s="454"/>
    </row>
    <row r="47" spans="1:12" ht="12.75" customHeight="1" x14ac:dyDescent="0.2">
      <c r="A47" s="426"/>
      <c r="B47" s="427"/>
      <c r="C47" s="428"/>
      <c r="D47" s="429"/>
      <c r="E47" s="427"/>
      <c r="F47" s="430"/>
      <c r="G47" s="431"/>
      <c r="H47" s="431"/>
      <c r="I47" s="432"/>
      <c r="J47" s="430"/>
      <c r="K47" s="433"/>
      <c r="L47" s="454"/>
    </row>
    <row r="48" spans="1:12" ht="12.75" customHeight="1" x14ac:dyDescent="0.2">
      <c r="A48" s="426"/>
      <c r="B48" s="427"/>
      <c r="C48" s="428"/>
      <c r="D48" s="429"/>
      <c r="E48" s="427"/>
      <c r="F48" s="430"/>
      <c r="G48" s="431"/>
      <c r="H48" s="431"/>
      <c r="I48" s="432"/>
      <c r="J48" s="430"/>
      <c r="K48" s="433"/>
      <c r="L48" s="454"/>
    </row>
    <row r="49" spans="1:12" ht="12.75" customHeight="1" x14ac:dyDescent="0.2">
      <c r="A49" s="426"/>
      <c r="B49" s="427"/>
      <c r="C49" s="428"/>
      <c r="D49" s="429"/>
      <c r="E49" s="427"/>
      <c r="F49" s="430"/>
      <c r="G49" s="431"/>
      <c r="H49" s="431"/>
      <c r="I49" s="432"/>
      <c r="J49" s="430"/>
      <c r="K49" s="433"/>
      <c r="L49" s="454"/>
    </row>
    <row r="50" spans="1:12" ht="12.75" customHeight="1" x14ac:dyDescent="0.2">
      <c r="A50" s="426"/>
      <c r="B50" s="427"/>
      <c r="C50" s="428"/>
      <c r="D50" s="429"/>
      <c r="E50" s="427"/>
      <c r="F50" s="430"/>
      <c r="G50" s="431"/>
      <c r="H50" s="431"/>
      <c r="I50" s="432"/>
      <c r="J50" s="430"/>
      <c r="K50" s="433"/>
      <c r="L50" s="454"/>
    </row>
    <row r="51" spans="1:12" ht="12.75" customHeight="1" x14ac:dyDescent="0.2">
      <c r="A51" s="426"/>
      <c r="B51" s="427"/>
      <c r="C51" s="428"/>
      <c r="D51" s="429"/>
      <c r="E51" s="427"/>
      <c r="F51" s="430"/>
      <c r="G51" s="431"/>
      <c r="H51" s="431"/>
      <c r="I51" s="432"/>
      <c r="J51" s="430"/>
      <c r="K51" s="433"/>
      <c r="L51" s="454"/>
    </row>
    <row r="52" spans="1:12" ht="12.75" customHeight="1" x14ac:dyDescent="0.2">
      <c r="A52" s="426"/>
      <c r="B52" s="427"/>
      <c r="C52" s="428"/>
      <c r="D52" s="429"/>
      <c r="E52" s="427"/>
      <c r="F52" s="430"/>
      <c r="G52" s="431"/>
      <c r="H52" s="431"/>
      <c r="I52" s="432"/>
      <c r="J52" s="430"/>
      <c r="K52" s="433"/>
      <c r="L52" s="454"/>
    </row>
    <row r="53" spans="1:12" ht="12.75" customHeight="1" x14ac:dyDescent="0.2">
      <c r="A53" s="426"/>
      <c r="B53" s="427"/>
      <c r="C53" s="428"/>
      <c r="D53" s="429"/>
      <c r="E53" s="427"/>
      <c r="F53" s="430"/>
      <c r="G53" s="431"/>
      <c r="H53" s="431"/>
      <c r="I53" s="432"/>
      <c r="J53" s="430"/>
      <c r="K53" s="433"/>
      <c r="L53" s="454"/>
    </row>
    <row r="54" spans="1:12" ht="12.75" customHeight="1" x14ac:dyDescent="0.2">
      <c r="A54" s="426"/>
      <c r="B54" s="427"/>
      <c r="C54" s="428"/>
      <c r="D54" s="429"/>
      <c r="E54" s="427"/>
      <c r="F54" s="430"/>
      <c r="G54" s="431"/>
      <c r="H54" s="431"/>
      <c r="I54" s="432"/>
      <c r="J54" s="430"/>
      <c r="K54" s="433"/>
      <c r="L54" s="454"/>
    </row>
    <row r="55" spans="1:12" ht="12.75" customHeight="1" x14ac:dyDescent="0.2">
      <c r="A55" s="426"/>
      <c r="B55" s="427"/>
      <c r="C55" s="428"/>
      <c r="D55" s="429"/>
      <c r="E55" s="427"/>
      <c r="F55" s="430"/>
      <c r="G55" s="431"/>
      <c r="H55" s="431"/>
      <c r="I55" s="432"/>
      <c r="J55" s="430"/>
      <c r="K55" s="433"/>
      <c r="L55" s="454"/>
    </row>
    <row r="56" spans="1:12" ht="12.75" customHeight="1" x14ac:dyDescent="0.2">
      <c r="A56" s="426"/>
      <c r="B56" s="427"/>
      <c r="C56" s="428"/>
      <c r="D56" s="429"/>
      <c r="E56" s="427"/>
      <c r="F56" s="430"/>
      <c r="G56" s="431"/>
      <c r="H56" s="431"/>
      <c r="I56" s="432"/>
      <c r="J56" s="430"/>
      <c r="K56" s="433"/>
      <c r="L56" s="454"/>
    </row>
    <row r="57" spans="1:12" ht="12.75" customHeight="1" x14ac:dyDescent="0.2">
      <c r="A57" s="426"/>
      <c r="B57" s="427"/>
      <c r="C57" s="428"/>
      <c r="D57" s="429"/>
      <c r="E57" s="427"/>
      <c r="F57" s="430"/>
      <c r="G57" s="431"/>
      <c r="H57" s="431"/>
      <c r="I57" s="432"/>
      <c r="J57" s="430"/>
      <c r="K57" s="433"/>
      <c r="L57" s="454"/>
    </row>
    <row r="58" spans="1:12" ht="12.75" customHeight="1" x14ac:dyDescent="0.2">
      <c r="A58" s="426"/>
      <c r="B58" s="427"/>
      <c r="C58" s="428"/>
      <c r="D58" s="429"/>
      <c r="E58" s="427"/>
      <c r="F58" s="430"/>
      <c r="G58" s="431"/>
      <c r="H58" s="431"/>
      <c r="I58" s="432"/>
      <c r="J58" s="430"/>
      <c r="K58" s="433"/>
      <c r="L58" s="454"/>
    </row>
    <row r="59" spans="1:12" ht="12.75" customHeight="1" x14ac:dyDescent="0.2">
      <c r="A59" s="426"/>
      <c r="B59" s="427"/>
      <c r="C59" s="428"/>
      <c r="D59" s="429"/>
      <c r="E59" s="427"/>
      <c r="F59" s="430"/>
      <c r="G59" s="431"/>
      <c r="H59" s="431"/>
      <c r="I59" s="432"/>
      <c r="J59" s="430"/>
      <c r="K59" s="433"/>
      <c r="L59" s="454"/>
    </row>
    <row r="60" spans="1:12" ht="12.75" customHeight="1" x14ac:dyDescent="0.2">
      <c r="A60" s="426"/>
      <c r="B60" s="427"/>
      <c r="C60" s="428"/>
      <c r="D60" s="429"/>
      <c r="E60" s="427"/>
      <c r="F60" s="430"/>
      <c r="G60" s="431"/>
      <c r="H60" s="431"/>
      <c r="I60" s="432"/>
      <c r="J60" s="430"/>
      <c r="K60" s="433"/>
      <c r="L60" s="454"/>
    </row>
    <row r="61" spans="1:12" ht="12.75" customHeight="1" x14ac:dyDescent="0.2">
      <c r="A61" s="426"/>
      <c r="B61" s="427"/>
      <c r="C61" s="428"/>
      <c r="D61" s="429"/>
      <c r="E61" s="427"/>
      <c r="F61" s="430"/>
      <c r="G61" s="431"/>
      <c r="H61" s="431"/>
      <c r="I61" s="432"/>
      <c r="J61" s="430"/>
      <c r="K61" s="433"/>
      <c r="L61" s="454"/>
    </row>
    <row r="62" spans="1:12" ht="12.75" customHeight="1" x14ac:dyDescent="0.2">
      <c r="A62" s="426"/>
      <c r="B62" s="427"/>
      <c r="C62" s="428"/>
      <c r="D62" s="429"/>
      <c r="E62" s="427"/>
      <c r="F62" s="430"/>
      <c r="G62" s="431"/>
      <c r="H62" s="431"/>
      <c r="I62" s="432"/>
      <c r="J62" s="430"/>
      <c r="K62" s="433"/>
      <c r="L62" s="454"/>
    </row>
    <row r="63" spans="1:12" ht="12.75" customHeight="1" x14ac:dyDescent="0.2">
      <c r="A63" s="426"/>
      <c r="B63" s="427"/>
      <c r="C63" s="428"/>
      <c r="D63" s="429"/>
      <c r="E63" s="427"/>
      <c r="F63" s="430"/>
      <c r="G63" s="431"/>
      <c r="H63" s="431"/>
      <c r="I63" s="432"/>
      <c r="J63" s="430"/>
      <c r="K63" s="433"/>
      <c r="L63" s="454"/>
    </row>
    <row r="64" spans="1:12" ht="12.75" customHeight="1" x14ac:dyDescent="0.2">
      <c r="A64" s="426"/>
      <c r="B64" s="427"/>
      <c r="C64" s="428"/>
      <c r="D64" s="429"/>
      <c r="E64" s="427"/>
      <c r="F64" s="430"/>
      <c r="G64" s="431"/>
      <c r="H64" s="431"/>
      <c r="I64" s="432"/>
      <c r="J64" s="430"/>
      <c r="K64" s="433"/>
      <c r="L64" s="454"/>
    </row>
    <row r="65" spans="1:12" ht="12.75" customHeight="1" x14ac:dyDescent="0.2">
      <c r="A65" s="426"/>
      <c r="B65" s="427"/>
      <c r="C65" s="428"/>
      <c r="D65" s="429"/>
      <c r="E65" s="427"/>
      <c r="F65" s="430"/>
      <c r="G65" s="431"/>
      <c r="H65" s="431"/>
      <c r="I65" s="432"/>
      <c r="J65" s="430"/>
      <c r="K65" s="433"/>
      <c r="L65" s="454"/>
    </row>
    <row r="66" spans="1:12" s="323" customFormat="1" ht="12.75" customHeight="1" x14ac:dyDescent="0.2">
      <c r="A66" s="426"/>
      <c r="B66" s="427"/>
      <c r="C66" s="428"/>
      <c r="D66" s="429"/>
      <c r="E66" s="427"/>
      <c r="F66" s="430"/>
      <c r="G66" s="431"/>
      <c r="H66" s="431"/>
      <c r="I66" s="432"/>
      <c r="J66" s="430"/>
      <c r="K66" s="433"/>
      <c r="L66" s="454"/>
    </row>
    <row r="67" spans="1:12" ht="12.75" customHeight="1" x14ac:dyDescent="0.2">
      <c r="A67" s="426"/>
      <c r="B67" s="427"/>
      <c r="C67" s="428"/>
      <c r="D67" s="429"/>
      <c r="E67" s="427"/>
      <c r="F67" s="430"/>
      <c r="G67" s="431"/>
      <c r="H67" s="431"/>
      <c r="I67" s="432"/>
      <c r="J67" s="430"/>
      <c r="K67" s="433"/>
      <c r="L67" s="454"/>
    </row>
    <row r="68" spans="1:12" ht="12.75" customHeight="1" x14ac:dyDescent="0.2">
      <c r="A68" s="426"/>
      <c r="B68" s="427"/>
      <c r="C68" s="428"/>
      <c r="D68" s="429"/>
      <c r="E68" s="427"/>
      <c r="F68" s="430"/>
      <c r="G68" s="431"/>
      <c r="H68" s="431"/>
      <c r="I68" s="432"/>
      <c r="J68" s="430"/>
      <c r="K68" s="433"/>
      <c r="L68" s="454"/>
    </row>
    <row r="69" spans="1:12" ht="12.75" customHeight="1" x14ac:dyDescent="0.2">
      <c r="A69" s="426"/>
      <c r="B69" s="427"/>
      <c r="C69" s="428"/>
      <c r="D69" s="429"/>
      <c r="E69" s="427"/>
      <c r="F69" s="430"/>
      <c r="G69" s="431"/>
      <c r="H69" s="431"/>
      <c r="I69" s="432"/>
      <c r="J69" s="430"/>
      <c r="K69" s="433"/>
      <c r="L69" s="454"/>
    </row>
    <row r="70" spans="1:12" s="323" customFormat="1" ht="12.75" customHeight="1" x14ac:dyDescent="0.2">
      <c r="A70" s="426"/>
      <c r="B70" s="427"/>
      <c r="C70" s="428"/>
      <c r="D70" s="429"/>
      <c r="E70" s="427"/>
      <c r="F70" s="430"/>
      <c r="G70" s="431"/>
      <c r="H70" s="431"/>
      <c r="I70" s="432"/>
      <c r="J70" s="430"/>
      <c r="K70" s="433"/>
      <c r="L70" s="454"/>
    </row>
    <row r="71" spans="1:12" ht="12.75" customHeight="1" x14ac:dyDescent="0.2">
      <c r="A71" s="426"/>
      <c r="B71" s="427"/>
      <c r="C71" s="428"/>
      <c r="D71" s="429"/>
      <c r="E71" s="427"/>
      <c r="F71" s="430"/>
      <c r="G71" s="431"/>
      <c r="H71" s="431"/>
      <c r="I71" s="432"/>
      <c r="J71" s="430"/>
      <c r="K71" s="433"/>
      <c r="L71" s="454"/>
    </row>
    <row r="72" spans="1:12" ht="12.75" customHeight="1" x14ac:dyDescent="0.2">
      <c r="A72" s="426"/>
      <c r="B72" s="427"/>
      <c r="C72" s="428"/>
      <c r="D72" s="429"/>
      <c r="E72" s="427"/>
      <c r="F72" s="430"/>
      <c r="G72" s="431"/>
      <c r="H72" s="431"/>
      <c r="I72" s="432"/>
      <c r="J72" s="430"/>
      <c r="K72" s="433"/>
      <c r="L72" s="454"/>
    </row>
    <row r="73" spans="1:12" ht="12.75" customHeight="1" x14ac:dyDescent="0.2">
      <c r="A73" s="426"/>
      <c r="B73" s="427"/>
      <c r="C73" s="428"/>
      <c r="D73" s="429"/>
      <c r="E73" s="427"/>
      <c r="F73" s="430"/>
      <c r="G73" s="431"/>
      <c r="H73" s="431"/>
      <c r="I73" s="432"/>
      <c r="J73" s="430"/>
      <c r="K73" s="433"/>
      <c r="L73" s="454"/>
    </row>
    <row r="74" spans="1:12" ht="12.75" customHeight="1" x14ac:dyDescent="0.2">
      <c r="A74" s="426"/>
      <c r="B74" s="427"/>
      <c r="C74" s="428"/>
      <c r="D74" s="429"/>
      <c r="E74" s="427"/>
      <c r="F74" s="430"/>
      <c r="G74" s="431"/>
      <c r="H74" s="431"/>
      <c r="I74" s="432"/>
      <c r="J74" s="430"/>
      <c r="K74" s="433"/>
      <c r="L74" s="454"/>
    </row>
    <row r="75" spans="1:12" ht="12.75" customHeight="1" x14ac:dyDescent="0.2">
      <c r="A75" s="426"/>
      <c r="B75" s="427"/>
      <c r="C75" s="428"/>
      <c r="D75" s="429"/>
      <c r="E75" s="427"/>
      <c r="F75" s="430"/>
      <c r="G75" s="431"/>
      <c r="H75" s="431"/>
      <c r="I75" s="432"/>
      <c r="J75" s="430"/>
      <c r="K75" s="433"/>
      <c r="L75" s="454"/>
    </row>
    <row r="76" spans="1:12" s="323" customFormat="1" ht="12.75" customHeight="1" x14ac:dyDescent="0.2">
      <c r="A76" s="426"/>
      <c r="B76" s="427"/>
      <c r="C76" s="428"/>
      <c r="D76" s="429"/>
      <c r="E76" s="427"/>
      <c r="F76" s="430"/>
      <c r="G76" s="431"/>
      <c r="H76" s="431"/>
      <c r="I76" s="432"/>
      <c r="J76" s="430"/>
      <c r="K76" s="433"/>
      <c r="L76" s="454"/>
    </row>
    <row r="77" spans="1:12" s="323" customFormat="1" ht="12.75" customHeight="1" x14ac:dyDescent="0.2">
      <c r="A77" s="426"/>
      <c r="B77" s="427"/>
      <c r="C77" s="428"/>
      <c r="D77" s="429"/>
      <c r="E77" s="427"/>
      <c r="F77" s="430"/>
      <c r="G77" s="431"/>
      <c r="H77" s="431"/>
      <c r="I77" s="432"/>
      <c r="J77" s="430"/>
      <c r="K77" s="433"/>
      <c r="L77" s="454"/>
    </row>
    <row r="78" spans="1:12" ht="12.75" customHeight="1" x14ac:dyDescent="0.2">
      <c r="A78" s="426"/>
      <c r="B78" s="427"/>
      <c r="C78" s="428"/>
      <c r="D78" s="429"/>
      <c r="E78" s="427"/>
      <c r="F78" s="430"/>
      <c r="G78" s="431"/>
      <c r="H78" s="431"/>
      <c r="I78" s="432"/>
      <c r="J78" s="430"/>
      <c r="K78" s="433"/>
      <c r="L78" s="454"/>
    </row>
    <row r="79" spans="1:12" s="323" customFormat="1" ht="12.75" customHeight="1" x14ac:dyDescent="0.2">
      <c r="A79" s="426"/>
      <c r="B79" s="427"/>
      <c r="C79" s="428"/>
      <c r="D79" s="429"/>
      <c r="E79" s="427"/>
      <c r="F79" s="430"/>
      <c r="G79" s="431"/>
      <c r="H79" s="431"/>
      <c r="I79" s="432"/>
      <c r="J79" s="430"/>
      <c r="K79" s="433"/>
      <c r="L79" s="454"/>
    </row>
    <row r="80" spans="1:12" s="385" customFormat="1" ht="12.75" customHeight="1" x14ac:dyDescent="0.2">
      <c r="A80" s="426"/>
      <c r="B80" s="427"/>
      <c r="C80" s="428"/>
      <c r="D80" s="429"/>
      <c r="E80" s="427"/>
      <c r="F80" s="430"/>
      <c r="G80" s="431"/>
      <c r="H80" s="431"/>
      <c r="I80" s="432"/>
      <c r="J80" s="430"/>
      <c r="K80" s="433"/>
      <c r="L80" s="454"/>
    </row>
    <row r="81" spans="1:12" s="385" customFormat="1" ht="12.75" customHeight="1" x14ac:dyDescent="0.2">
      <c r="A81" s="426"/>
      <c r="B81" s="427"/>
      <c r="C81" s="428"/>
      <c r="D81" s="429"/>
      <c r="E81" s="427"/>
      <c r="F81" s="430"/>
      <c r="G81" s="431"/>
      <c r="H81" s="431"/>
      <c r="I81" s="432"/>
      <c r="J81" s="430"/>
      <c r="K81" s="433"/>
      <c r="L81" s="454"/>
    </row>
    <row r="82" spans="1:12" ht="12.75" customHeight="1" x14ac:dyDescent="0.2">
      <c r="A82" s="426"/>
      <c r="B82" s="427"/>
      <c r="C82" s="428"/>
      <c r="D82" s="429"/>
      <c r="E82" s="427"/>
      <c r="F82" s="430"/>
      <c r="G82" s="431"/>
      <c r="H82" s="431"/>
      <c r="I82" s="432"/>
      <c r="J82" s="430"/>
      <c r="K82" s="433"/>
      <c r="L82" s="454"/>
    </row>
    <row r="83" spans="1:12" ht="12.75" customHeight="1" x14ac:dyDescent="0.2">
      <c r="A83" s="426"/>
      <c r="B83" s="427"/>
      <c r="C83" s="428"/>
      <c r="D83" s="429"/>
      <c r="E83" s="427"/>
      <c r="F83" s="430"/>
      <c r="G83" s="431"/>
      <c r="H83" s="431"/>
      <c r="I83" s="432"/>
      <c r="J83" s="430"/>
      <c r="K83" s="433"/>
      <c r="L83" s="454"/>
    </row>
    <row r="84" spans="1:12" ht="12.75" customHeight="1" x14ac:dyDescent="0.2">
      <c r="A84" s="426"/>
      <c r="B84" s="427"/>
      <c r="C84" s="428"/>
      <c r="D84" s="429"/>
      <c r="E84" s="427"/>
      <c r="F84" s="430"/>
      <c r="G84" s="431"/>
      <c r="H84" s="431"/>
      <c r="I84" s="432"/>
      <c r="J84" s="430"/>
      <c r="K84" s="433"/>
      <c r="L84" s="454"/>
    </row>
    <row r="85" spans="1:12" ht="12.75" customHeight="1" x14ac:dyDescent="0.2">
      <c r="A85" s="426"/>
      <c r="B85" s="427"/>
      <c r="C85" s="428"/>
      <c r="D85" s="429"/>
      <c r="E85" s="427"/>
      <c r="F85" s="430"/>
      <c r="G85" s="431"/>
      <c r="H85" s="431"/>
      <c r="I85" s="432"/>
      <c r="J85" s="430"/>
      <c r="K85" s="433"/>
      <c r="L85" s="454"/>
    </row>
    <row r="86" spans="1:12" ht="14.25" customHeight="1" x14ac:dyDescent="0.2">
      <c r="A86" s="426"/>
      <c r="B86" s="427"/>
      <c r="C86" s="428"/>
      <c r="D86" s="429"/>
      <c r="E86" s="427"/>
      <c r="F86" s="430"/>
      <c r="G86" s="431"/>
      <c r="H86" s="431"/>
      <c r="I86" s="432"/>
      <c r="J86" s="430"/>
      <c r="K86" s="433"/>
      <c r="L86" s="454"/>
    </row>
    <row r="87" spans="1:12" ht="14.25" customHeight="1" x14ac:dyDescent="0.2">
      <c r="A87" s="426"/>
      <c r="B87" s="427"/>
      <c r="C87" s="428"/>
      <c r="D87" s="429"/>
      <c r="E87" s="427"/>
      <c r="F87" s="430"/>
      <c r="G87" s="431"/>
      <c r="H87" s="431"/>
      <c r="I87" s="432"/>
      <c r="J87" s="430"/>
      <c r="K87" s="433"/>
      <c r="L87" s="454"/>
    </row>
    <row r="88" spans="1:12" s="498" customFormat="1" ht="12.75" customHeight="1" x14ac:dyDescent="0.2">
      <c r="A88" s="426"/>
      <c r="B88" s="427"/>
      <c r="C88" s="428"/>
      <c r="D88" s="429"/>
      <c r="E88" s="427"/>
      <c r="F88" s="430"/>
      <c r="G88" s="431"/>
      <c r="H88" s="431"/>
      <c r="I88" s="432"/>
      <c r="J88" s="430"/>
      <c r="K88" s="433"/>
      <c r="L88" s="454"/>
    </row>
    <row r="89" spans="1:12" s="498" customFormat="1" ht="12.75" customHeight="1" x14ac:dyDescent="0.2">
      <c r="A89" s="426"/>
      <c r="B89" s="427"/>
      <c r="C89" s="428"/>
      <c r="D89" s="429"/>
      <c r="E89" s="427"/>
      <c r="F89" s="430"/>
      <c r="G89" s="431"/>
      <c r="H89" s="431"/>
      <c r="I89" s="432"/>
      <c r="J89" s="430"/>
      <c r="K89" s="433"/>
      <c r="L89" s="454"/>
    </row>
    <row r="90" spans="1:12" ht="12.75" customHeight="1" x14ac:dyDescent="0.2">
      <c r="A90" s="426"/>
      <c r="B90" s="427"/>
      <c r="C90" s="428"/>
      <c r="D90" s="429"/>
      <c r="E90" s="427"/>
      <c r="F90" s="430"/>
      <c r="G90" s="431"/>
      <c r="H90" s="431"/>
      <c r="I90" s="432"/>
      <c r="J90" s="430"/>
      <c r="K90" s="433"/>
      <c r="L90" s="454"/>
    </row>
    <row r="91" spans="1:12" ht="12.75" customHeight="1" x14ac:dyDescent="0.2">
      <c r="A91" s="426"/>
      <c r="B91" s="427"/>
      <c r="C91" s="428"/>
      <c r="D91" s="429"/>
      <c r="E91" s="427"/>
      <c r="F91" s="430"/>
      <c r="G91" s="431"/>
      <c r="H91" s="431"/>
      <c r="I91" s="432"/>
      <c r="J91" s="430"/>
      <c r="K91" s="433"/>
      <c r="L91" s="454"/>
    </row>
    <row r="92" spans="1:12" ht="12.75" customHeight="1" x14ac:dyDescent="0.2">
      <c r="A92" s="426"/>
      <c r="B92" s="427"/>
      <c r="C92" s="428"/>
      <c r="D92" s="429"/>
      <c r="E92" s="427"/>
      <c r="F92" s="430"/>
      <c r="G92" s="431"/>
      <c r="H92" s="431"/>
      <c r="I92" s="432"/>
      <c r="J92" s="430"/>
      <c r="K92" s="433"/>
      <c r="L92" s="454"/>
    </row>
    <row r="93" spans="1:12" ht="12.75" customHeight="1" x14ac:dyDescent="0.2">
      <c r="A93" s="426"/>
      <c r="B93" s="427"/>
      <c r="C93" s="428"/>
      <c r="D93" s="429"/>
      <c r="E93" s="427"/>
      <c r="F93" s="430"/>
      <c r="G93" s="431"/>
      <c r="H93" s="431"/>
      <c r="I93" s="432"/>
      <c r="J93" s="430"/>
      <c r="K93" s="433"/>
      <c r="L93" s="454"/>
    </row>
    <row r="94" spans="1:12" ht="12.75" customHeight="1" x14ac:dyDescent="0.2">
      <c r="A94" s="426"/>
      <c r="B94" s="427"/>
      <c r="C94" s="428"/>
      <c r="D94" s="429"/>
      <c r="E94" s="427"/>
      <c r="F94" s="430"/>
      <c r="G94" s="431"/>
      <c r="H94" s="431"/>
      <c r="I94" s="432"/>
      <c r="J94" s="430"/>
      <c r="K94" s="433"/>
      <c r="L94" s="454"/>
    </row>
    <row r="95" spans="1:12" ht="12.75" customHeight="1" x14ac:dyDescent="0.2">
      <c r="A95" s="426"/>
      <c r="B95" s="427"/>
      <c r="C95" s="428"/>
      <c r="D95" s="429"/>
      <c r="E95" s="427"/>
      <c r="F95" s="430"/>
      <c r="G95" s="431"/>
      <c r="H95" s="431"/>
      <c r="I95" s="432"/>
      <c r="J95" s="430"/>
      <c r="K95" s="433"/>
      <c r="L95" s="454"/>
    </row>
    <row r="96" spans="1:12" ht="12.75" customHeight="1" x14ac:dyDescent="0.2">
      <c r="A96" s="426"/>
      <c r="B96" s="427"/>
      <c r="C96" s="428"/>
      <c r="D96" s="429"/>
      <c r="E96" s="427"/>
      <c r="F96" s="430"/>
      <c r="G96" s="431"/>
      <c r="H96" s="431"/>
      <c r="I96" s="432"/>
      <c r="J96" s="430"/>
      <c r="K96" s="433"/>
      <c r="L96" s="454"/>
    </row>
    <row r="97" spans="1:12" ht="12.75" customHeight="1" x14ac:dyDescent="0.2">
      <c r="A97" s="426"/>
      <c r="B97" s="427"/>
      <c r="C97" s="428"/>
      <c r="D97" s="429"/>
      <c r="E97" s="427"/>
      <c r="F97" s="430"/>
      <c r="G97" s="431"/>
      <c r="H97" s="431"/>
      <c r="I97" s="432"/>
      <c r="J97" s="430"/>
      <c r="K97" s="433"/>
      <c r="L97" s="454"/>
    </row>
    <row r="98" spans="1:12" ht="12.75" customHeight="1" x14ac:dyDescent="0.2">
      <c r="A98" s="426"/>
      <c r="B98" s="427"/>
      <c r="C98" s="428"/>
      <c r="D98" s="429"/>
      <c r="E98" s="427"/>
      <c r="F98" s="430"/>
      <c r="G98" s="431"/>
      <c r="H98" s="431"/>
      <c r="I98" s="432"/>
      <c r="J98" s="430"/>
      <c r="K98" s="433"/>
      <c r="L98" s="454"/>
    </row>
    <row r="99" spans="1:12" ht="12.75" customHeight="1" x14ac:dyDescent="0.2">
      <c r="A99" s="426"/>
      <c r="B99" s="427"/>
      <c r="C99" s="428"/>
      <c r="D99" s="429"/>
      <c r="E99" s="427"/>
      <c r="F99" s="430"/>
      <c r="G99" s="431"/>
      <c r="H99" s="431"/>
      <c r="I99" s="432"/>
      <c r="J99" s="430"/>
      <c r="K99" s="433"/>
      <c r="L99" s="454"/>
    </row>
    <row r="100" spans="1:12" ht="12.75" customHeight="1" x14ac:dyDescent="0.2">
      <c r="A100" s="426"/>
      <c r="B100" s="427"/>
      <c r="C100" s="428"/>
      <c r="D100" s="429"/>
      <c r="E100" s="427"/>
      <c r="F100" s="430"/>
      <c r="G100" s="431"/>
      <c r="H100" s="431"/>
      <c r="I100" s="432"/>
      <c r="J100" s="430"/>
      <c r="K100" s="433"/>
      <c r="L100" s="454"/>
    </row>
    <row r="101" spans="1:12" ht="12.75" customHeight="1" x14ac:dyDescent="0.2">
      <c r="A101" s="426"/>
      <c r="B101" s="427"/>
      <c r="C101" s="428"/>
      <c r="D101" s="429"/>
      <c r="E101" s="427"/>
      <c r="F101" s="430"/>
      <c r="G101" s="431"/>
      <c r="H101" s="431"/>
      <c r="I101" s="432"/>
      <c r="J101" s="430"/>
      <c r="K101" s="433"/>
      <c r="L101" s="454"/>
    </row>
    <row r="102" spans="1:12" ht="12.75" customHeight="1" x14ac:dyDescent="0.2">
      <c r="A102" s="426"/>
      <c r="B102" s="427"/>
      <c r="C102" s="428"/>
      <c r="D102" s="429"/>
      <c r="E102" s="427"/>
      <c r="F102" s="430"/>
      <c r="G102" s="431"/>
      <c r="H102" s="431"/>
      <c r="I102" s="432"/>
      <c r="J102" s="430"/>
      <c r="K102" s="433"/>
      <c r="L102" s="454"/>
    </row>
    <row r="103" spans="1:12" ht="12.75" customHeight="1" x14ac:dyDescent="0.2">
      <c r="A103" s="426"/>
      <c r="B103" s="427"/>
      <c r="C103" s="428"/>
      <c r="D103" s="429"/>
      <c r="E103" s="427"/>
      <c r="F103" s="430"/>
      <c r="G103" s="431"/>
      <c r="H103" s="431"/>
      <c r="I103" s="432"/>
      <c r="J103" s="430"/>
      <c r="K103" s="433"/>
      <c r="L103" s="454"/>
    </row>
    <row r="104" spans="1:12" ht="12.75" customHeight="1" x14ac:dyDescent="0.2">
      <c r="A104" s="426"/>
      <c r="B104" s="427"/>
      <c r="C104" s="428"/>
      <c r="D104" s="429"/>
      <c r="E104" s="427"/>
      <c r="F104" s="430"/>
      <c r="G104" s="431"/>
      <c r="H104" s="431"/>
      <c r="I104" s="432"/>
      <c r="J104" s="430"/>
      <c r="K104" s="433"/>
      <c r="L104" s="454"/>
    </row>
    <row r="105" spans="1:12" ht="12.75" customHeight="1" x14ac:dyDescent="0.2">
      <c r="A105" s="426"/>
      <c r="B105" s="427"/>
      <c r="C105" s="428"/>
      <c r="D105" s="429"/>
      <c r="E105" s="427"/>
      <c r="F105" s="430"/>
      <c r="G105" s="431"/>
      <c r="H105" s="431"/>
      <c r="I105" s="432"/>
      <c r="J105" s="430"/>
      <c r="K105" s="433"/>
      <c r="L105" s="454"/>
    </row>
    <row r="106" spans="1:12" ht="12.75" customHeight="1" x14ac:dyDescent="0.2">
      <c r="A106" s="426"/>
      <c r="B106" s="427"/>
      <c r="C106" s="428"/>
      <c r="D106" s="429"/>
      <c r="E106" s="427"/>
      <c r="F106" s="430"/>
      <c r="G106" s="431"/>
      <c r="H106" s="431"/>
      <c r="I106" s="432"/>
      <c r="J106" s="430"/>
      <c r="K106" s="433"/>
      <c r="L106" s="454"/>
    </row>
    <row r="107" spans="1:12" ht="12.75" customHeight="1" x14ac:dyDescent="0.2">
      <c r="A107" s="426"/>
      <c r="B107" s="427"/>
      <c r="C107" s="428"/>
      <c r="D107" s="429"/>
      <c r="E107" s="427"/>
      <c r="F107" s="430"/>
      <c r="G107" s="431"/>
      <c r="H107" s="431"/>
      <c r="I107" s="432"/>
      <c r="J107" s="430"/>
      <c r="K107" s="433"/>
      <c r="L107" s="454"/>
    </row>
    <row r="108" spans="1:12" ht="12.75" customHeight="1" x14ac:dyDescent="0.2">
      <c r="A108" s="426"/>
      <c r="B108" s="427"/>
      <c r="C108" s="428"/>
      <c r="D108" s="429"/>
      <c r="E108" s="427"/>
      <c r="F108" s="430"/>
      <c r="G108" s="431"/>
      <c r="H108" s="431"/>
      <c r="I108" s="432"/>
      <c r="J108" s="430"/>
      <c r="K108" s="433"/>
      <c r="L108" s="454"/>
    </row>
    <row r="109" spans="1:12" ht="12.75" customHeight="1" x14ac:dyDescent="0.2">
      <c r="A109" s="426"/>
      <c r="B109" s="427"/>
      <c r="C109" s="428"/>
      <c r="D109" s="429"/>
      <c r="E109" s="427"/>
      <c r="F109" s="430"/>
      <c r="G109" s="431"/>
      <c r="H109" s="431"/>
      <c r="I109" s="432"/>
      <c r="J109" s="430"/>
      <c r="K109" s="433"/>
      <c r="L109" s="454"/>
    </row>
    <row r="110" spans="1:12" ht="12.75" customHeight="1" x14ac:dyDescent="0.2">
      <c r="A110" s="426"/>
      <c r="B110" s="427"/>
      <c r="C110" s="428"/>
      <c r="D110" s="429"/>
      <c r="E110" s="427"/>
      <c r="F110" s="430"/>
      <c r="G110" s="431"/>
      <c r="H110" s="431"/>
      <c r="I110" s="432"/>
      <c r="J110" s="430"/>
      <c r="K110" s="433"/>
      <c r="L110" s="454"/>
    </row>
    <row r="111" spans="1:12" ht="12.75" customHeight="1" x14ac:dyDescent="0.2">
      <c r="A111" s="426"/>
      <c r="B111" s="427"/>
      <c r="C111" s="428"/>
      <c r="D111" s="429"/>
      <c r="E111" s="427"/>
      <c r="F111" s="430"/>
      <c r="G111" s="431"/>
      <c r="H111" s="431"/>
      <c r="I111" s="432"/>
      <c r="J111" s="430"/>
      <c r="K111" s="433"/>
      <c r="L111" s="454"/>
    </row>
    <row r="112" spans="1:12" ht="12.75" customHeight="1" x14ac:dyDescent="0.2">
      <c r="A112" s="426"/>
      <c r="B112" s="427"/>
      <c r="C112" s="428"/>
      <c r="D112" s="429"/>
      <c r="E112" s="427"/>
      <c r="F112" s="430"/>
      <c r="G112" s="431"/>
      <c r="H112" s="431"/>
      <c r="I112" s="432"/>
      <c r="J112" s="430"/>
      <c r="K112" s="433"/>
      <c r="L112" s="454"/>
    </row>
    <row r="113" spans="1:12" ht="12.75" customHeight="1" x14ac:dyDescent="0.2">
      <c r="A113" s="426"/>
      <c r="B113" s="427"/>
      <c r="C113" s="428"/>
      <c r="D113" s="429"/>
      <c r="E113" s="427"/>
      <c r="F113" s="430"/>
      <c r="G113" s="431"/>
      <c r="H113" s="431"/>
      <c r="I113" s="432"/>
      <c r="J113" s="430"/>
      <c r="K113" s="433"/>
      <c r="L113" s="454"/>
    </row>
    <row r="114" spans="1:12" ht="12.75" customHeight="1" x14ac:dyDescent="0.2">
      <c r="A114" s="426"/>
      <c r="B114" s="427"/>
      <c r="C114" s="428"/>
      <c r="D114" s="429"/>
      <c r="E114" s="427"/>
      <c r="F114" s="430"/>
      <c r="G114" s="431"/>
      <c r="H114" s="431"/>
      <c r="I114" s="432"/>
      <c r="J114" s="430"/>
      <c r="K114" s="433"/>
      <c r="L114" s="454"/>
    </row>
    <row r="115" spans="1:12" ht="12.75" customHeight="1" x14ac:dyDescent="0.2">
      <c r="A115" s="426"/>
      <c r="B115" s="427"/>
      <c r="C115" s="428"/>
      <c r="D115" s="429"/>
      <c r="E115" s="427"/>
      <c r="F115" s="430"/>
      <c r="G115" s="431"/>
      <c r="H115" s="431"/>
      <c r="I115" s="432"/>
      <c r="J115" s="430"/>
      <c r="K115" s="433"/>
      <c r="L115" s="454"/>
    </row>
    <row r="116" spans="1:12" ht="12.75" customHeight="1" x14ac:dyDescent="0.2">
      <c r="A116" s="426"/>
      <c r="B116" s="427"/>
      <c r="C116" s="428"/>
      <c r="D116" s="429"/>
      <c r="E116" s="427"/>
      <c r="F116" s="430"/>
      <c r="G116" s="431"/>
      <c r="H116" s="431"/>
      <c r="I116" s="432"/>
      <c r="J116" s="430"/>
      <c r="K116" s="433"/>
      <c r="L116" s="454"/>
    </row>
    <row r="117" spans="1:12" ht="12.75" customHeight="1" x14ac:dyDescent="0.2">
      <c r="A117" s="426"/>
      <c r="B117" s="427"/>
      <c r="C117" s="428"/>
      <c r="D117" s="429"/>
      <c r="E117" s="427"/>
      <c r="F117" s="430"/>
      <c r="G117" s="431"/>
      <c r="H117" s="431"/>
      <c r="I117" s="432"/>
      <c r="J117" s="430"/>
      <c r="K117" s="433"/>
      <c r="L117" s="454"/>
    </row>
    <row r="118" spans="1:12" ht="12.75" customHeight="1" x14ac:dyDescent="0.2">
      <c r="A118" s="426"/>
      <c r="B118" s="427"/>
      <c r="C118" s="428"/>
      <c r="D118" s="429"/>
      <c r="E118" s="427"/>
      <c r="F118" s="430"/>
      <c r="G118" s="431"/>
      <c r="H118" s="431"/>
      <c r="I118" s="432"/>
      <c r="J118" s="430"/>
      <c r="K118" s="433"/>
      <c r="L118" s="454"/>
    </row>
    <row r="119" spans="1:12" ht="12.75" customHeight="1" x14ac:dyDescent="0.2">
      <c r="A119" s="165"/>
      <c r="B119" s="180"/>
      <c r="C119" s="71"/>
      <c r="D119" s="88"/>
      <c r="E119" s="230"/>
      <c r="F119" s="211"/>
      <c r="G119" s="231"/>
      <c r="H119" s="232"/>
      <c r="I119" s="233"/>
      <c r="J119" s="211"/>
      <c r="K119" s="234"/>
      <c r="L119" s="211"/>
    </row>
    <row r="120" spans="1:12" ht="12.75" customHeight="1" x14ac:dyDescent="0.2">
      <c r="A120" s="165"/>
      <c r="B120" s="180"/>
      <c r="C120" s="71"/>
      <c r="D120" s="88"/>
      <c r="E120" s="230"/>
      <c r="F120" s="211"/>
      <c r="G120" s="231"/>
      <c r="H120" s="232"/>
      <c r="I120" s="233"/>
      <c r="J120" s="211"/>
      <c r="K120" s="234"/>
      <c r="L120" s="211"/>
    </row>
    <row r="121" spans="1:12" ht="12.75" customHeight="1" x14ac:dyDescent="0.2">
      <c r="A121" s="165"/>
      <c r="B121" s="180"/>
      <c r="C121" s="71"/>
      <c r="D121" s="88"/>
      <c r="E121" s="230"/>
      <c r="F121" s="211"/>
      <c r="G121" s="231"/>
      <c r="H121" s="232"/>
      <c r="I121" s="233"/>
      <c r="J121" s="211"/>
      <c r="K121" s="234"/>
      <c r="L121" s="211"/>
    </row>
    <row r="122" spans="1:12" ht="12.75" customHeight="1" x14ac:dyDescent="0.2">
      <c r="A122" s="165"/>
      <c r="B122" s="180"/>
      <c r="C122" s="71"/>
      <c r="D122" s="88"/>
      <c r="E122" s="230"/>
      <c r="F122" s="211"/>
      <c r="G122" s="231"/>
      <c r="H122" s="232"/>
      <c r="I122" s="233"/>
      <c r="J122" s="211"/>
      <c r="K122" s="234"/>
      <c r="L122" s="211"/>
    </row>
    <row r="123" spans="1:12" ht="12.75" customHeight="1" x14ac:dyDescent="0.2">
      <c r="A123" s="165"/>
      <c r="B123" s="180"/>
      <c r="C123" s="71"/>
      <c r="D123" s="88"/>
      <c r="E123" s="230"/>
      <c r="F123" s="211"/>
      <c r="G123" s="231"/>
      <c r="H123" s="232"/>
      <c r="I123" s="233"/>
      <c r="J123" s="211"/>
      <c r="K123" s="234"/>
      <c r="L123" s="211"/>
    </row>
    <row r="124" spans="1:12" ht="12.75" customHeight="1" x14ac:dyDescent="0.2">
      <c r="A124" s="165"/>
      <c r="B124" s="180"/>
      <c r="C124" s="71"/>
      <c r="D124" s="88"/>
      <c r="E124" s="230"/>
      <c r="F124" s="211"/>
      <c r="G124" s="231"/>
      <c r="H124" s="232"/>
      <c r="I124" s="233"/>
      <c r="J124" s="211"/>
      <c r="K124" s="234"/>
      <c r="L124" s="211"/>
    </row>
    <row r="125" spans="1:12" ht="12.75" customHeight="1" x14ac:dyDescent="0.2">
      <c r="A125" s="165"/>
      <c r="B125" s="180"/>
      <c r="C125" s="71"/>
      <c r="D125" s="88"/>
      <c r="E125" s="230"/>
      <c r="F125" s="211"/>
      <c r="G125" s="231"/>
      <c r="H125" s="232"/>
      <c r="I125" s="233"/>
      <c r="J125" s="211"/>
      <c r="K125" s="234"/>
      <c r="L125" s="211"/>
    </row>
    <row r="126" spans="1:12" ht="12.75" customHeight="1" x14ac:dyDescent="0.2">
      <c r="A126" s="165"/>
      <c r="B126" s="180"/>
      <c r="C126" s="71"/>
      <c r="D126" s="88"/>
      <c r="E126" s="230"/>
      <c r="F126" s="211"/>
      <c r="G126" s="231"/>
      <c r="H126" s="232"/>
      <c r="I126" s="233"/>
      <c r="J126" s="211"/>
      <c r="K126" s="234"/>
      <c r="L126" s="211"/>
    </row>
    <row r="127" spans="1:12" ht="12.75" customHeight="1" x14ac:dyDescent="0.2">
      <c r="A127" s="165"/>
      <c r="B127" s="180"/>
      <c r="C127" s="71"/>
      <c r="D127" s="88"/>
      <c r="E127" s="230"/>
      <c r="F127" s="211"/>
      <c r="G127" s="231"/>
      <c r="H127" s="232"/>
      <c r="I127" s="233"/>
      <c r="J127" s="211"/>
      <c r="K127" s="234"/>
      <c r="L127" s="211"/>
    </row>
    <row r="128" spans="1:12" ht="12.75" customHeight="1" x14ac:dyDescent="0.2">
      <c r="A128" s="165"/>
      <c r="B128" s="180"/>
      <c r="C128" s="71"/>
      <c r="D128" s="88"/>
      <c r="E128" s="230"/>
      <c r="F128" s="211"/>
      <c r="G128" s="231"/>
      <c r="H128" s="232"/>
      <c r="I128" s="233"/>
      <c r="J128" s="211"/>
      <c r="K128" s="234"/>
      <c r="L128" s="211"/>
    </row>
    <row r="132" ht="10.5" customHeight="1" x14ac:dyDescent="0.2"/>
    <row r="133" ht="14.1" customHeight="1" x14ac:dyDescent="0.2"/>
  </sheetData>
  <mergeCells count="15">
    <mergeCell ref="A1:L1"/>
    <mergeCell ref="A2:L3"/>
    <mergeCell ref="G4:I4"/>
    <mergeCell ref="J4:L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L5:L7"/>
  </mergeCells>
  <pageMargins left="0" right="0" top="0.25" bottom="0.25" header="0.3" footer="0.3"/>
  <pageSetup fitToHeight="0" pageOrder="overThenDown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70"/>
  <sheetViews>
    <sheetView topLeftCell="A7" zoomScaleNormal="100" workbookViewId="0">
      <selection activeCell="L13" sqref="L13"/>
    </sheetView>
  </sheetViews>
  <sheetFormatPr defaultRowHeight="12.75" x14ac:dyDescent="0.2"/>
  <cols>
    <col min="1" max="1" width="11.42578125" customWidth="1"/>
    <col min="2" max="2" width="17.85546875" customWidth="1"/>
    <col min="3" max="3" width="9.28515625" customWidth="1"/>
    <col min="4" max="5" width="18.7109375" customWidth="1"/>
    <col min="6" max="6" width="10.42578125" customWidth="1"/>
    <col min="7" max="7" width="11.42578125" customWidth="1"/>
    <col min="8" max="8" width="7.140625" customWidth="1"/>
    <col min="9" max="9" width="9.7109375" customWidth="1"/>
    <col min="10" max="10" width="6.42578125" customWidth="1"/>
    <col min="11" max="11" width="6.85546875" customWidth="1"/>
  </cols>
  <sheetData>
    <row r="2" spans="1:11" ht="13.5" thickBot="1" x14ac:dyDescent="0.25"/>
    <row r="3" spans="1:11" ht="24.95" customHeight="1" thickBot="1" x14ac:dyDescent="0.4">
      <c r="A3" s="30" t="s">
        <v>33</v>
      </c>
      <c r="B3" s="514" t="s">
        <v>15</v>
      </c>
      <c r="C3" s="515"/>
      <c r="D3" s="515"/>
      <c r="E3" s="515"/>
      <c r="F3" s="515"/>
      <c r="G3" s="515"/>
      <c r="H3" s="515"/>
      <c r="I3" s="515"/>
      <c r="J3" s="515"/>
      <c r="K3" s="515"/>
    </row>
    <row r="4" spans="1:11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2" t="s">
        <v>0</v>
      </c>
      <c r="B6" s="2" t="s">
        <v>14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6</v>
      </c>
      <c r="H6" s="2" t="s">
        <v>7</v>
      </c>
      <c r="I6" s="2" t="s">
        <v>9</v>
      </c>
      <c r="J6" s="2" t="s">
        <v>12</v>
      </c>
      <c r="K6" s="9" t="s">
        <v>13</v>
      </c>
    </row>
    <row r="7" spans="1:11" x14ac:dyDescent="0.2">
      <c r="A7" s="10"/>
      <c r="B7" s="4"/>
      <c r="C7" s="7"/>
      <c r="D7" s="6"/>
      <c r="E7" s="6"/>
      <c r="F7" s="4" t="s">
        <v>5</v>
      </c>
      <c r="G7" s="6"/>
      <c r="H7" s="4" t="s">
        <v>8</v>
      </c>
      <c r="I7" s="4" t="s">
        <v>10</v>
      </c>
      <c r="J7" s="6"/>
      <c r="K7" s="6"/>
    </row>
    <row r="8" spans="1:11" x14ac:dyDescent="0.2">
      <c r="A8" s="3"/>
      <c r="B8" s="5"/>
      <c r="C8" s="8"/>
      <c r="D8" s="5"/>
      <c r="E8" s="5"/>
      <c r="F8" s="5"/>
      <c r="G8" s="5"/>
      <c r="H8" s="5"/>
      <c r="I8" s="3" t="s">
        <v>11</v>
      </c>
      <c r="J8" s="5"/>
      <c r="K8" s="5"/>
    </row>
    <row r="9" spans="1:11" x14ac:dyDescent="0.2">
      <c r="A9" s="1"/>
      <c r="C9" s="32"/>
      <c r="I9" s="1"/>
    </row>
    <row r="10" spans="1:11" x14ac:dyDescent="0.2">
      <c r="A10" s="2" t="s">
        <v>56</v>
      </c>
      <c r="B10" s="15" t="s">
        <v>57</v>
      </c>
      <c r="C10" s="57">
        <v>36100</v>
      </c>
      <c r="D10" s="16" t="s">
        <v>54</v>
      </c>
      <c r="E10" s="54" t="s">
        <v>55</v>
      </c>
      <c r="F10" s="35">
        <v>72000</v>
      </c>
      <c r="G10" s="55">
        <v>71300</v>
      </c>
      <c r="H10" s="16">
        <v>66</v>
      </c>
      <c r="I10" s="75">
        <v>880</v>
      </c>
      <c r="J10" s="16">
        <v>59</v>
      </c>
      <c r="K10" s="59">
        <v>0.99</v>
      </c>
    </row>
    <row r="11" spans="1:11" x14ac:dyDescent="0.2">
      <c r="A11" s="73" t="s">
        <v>58</v>
      </c>
      <c r="B11" s="38"/>
      <c r="C11" s="8"/>
      <c r="D11" s="38"/>
      <c r="E11" s="5"/>
      <c r="F11" s="38"/>
      <c r="G11" s="5"/>
      <c r="H11" s="38"/>
      <c r="I11" s="3"/>
      <c r="J11" s="38"/>
      <c r="K11" s="5"/>
    </row>
    <row r="12" spans="1:11" x14ac:dyDescent="0.2">
      <c r="A12" s="33"/>
      <c r="C12" s="32"/>
      <c r="I12" s="1"/>
    </row>
    <row r="13" spans="1:11" x14ac:dyDescent="0.2">
      <c r="A13" s="42" t="s">
        <v>44</v>
      </c>
      <c r="B13" s="60" t="s">
        <v>45</v>
      </c>
      <c r="C13" s="57">
        <v>36101</v>
      </c>
      <c r="D13" s="16" t="s">
        <v>46</v>
      </c>
      <c r="E13" s="54" t="s">
        <v>47</v>
      </c>
      <c r="F13" s="26">
        <v>133000</v>
      </c>
      <c r="G13" s="62">
        <v>111800</v>
      </c>
      <c r="H13" s="54">
        <v>148</v>
      </c>
      <c r="I13" s="29">
        <v>893</v>
      </c>
      <c r="J13" s="54">
        <v>49</v>
      </c>
      <c r="K13" s="31">
        <v>0.84</v>
      </c>
    </row>
    <row r="14" spans="1:11" x14ac:dyDescent="0.2">
      <c r="A14" s="14" t="s">
        <v>59</v>
      </c>
      <c r="B14" s="5"/>
      <c r="C14" s="5"/>
      <c r="D14" s="38"/>
      <c r="E14" s="5"/>
      <c r="F14" s="38"/>
      <c r="G14" s="5"/>
      <c r="H14" s="5"/>
      <c r="I14" s="38"/>
      <c r="J14" s="5"/>
      <c r="K14" s="41"/>
    </row>
    <row r="15" spans="1:11" x14ac:dyDescent="0.2">
      <c r="A15" s="11"/>
    </row>
    <row r="16" spans="1:11" x14ac:dyDescent="0.2">
      <c r="A16" s="12" t="s">
        <v>17</v>
      </c>
      <c r="B16" s="60" t="s">
        <v>31</v>
      </c>
      <c r="C16" s="23">
        <v>36113</v>
      </c>
      <c r="D16" s="54" t="s">
        <v>20</v>
      </c>
      <c r="E16" s="16" t="s">
        <v>21</v>
      </c>
      <c r="F16" s="74">
        <v>200000</v>
      </c>
      <c r="G16" s="29">
        <v>198900</v>
      </c>
      <c r="H16" s="54">
        <v>257</v>
      </c>
      <c r="I16" s="29">
        <v>761</v>
      </c>
      <c r="J16" s="54">
        <v>65</v>
      </c>
      <c r="K16" s="19">
        <f>+G16/F16</f>
        <v>0.99450000000000005</v>
      </c>
    </row>
    <row r="17" spans="1:11" x14ac:dyDescent="0.2">
      <c r="A17" s="13" t="s">
        <v>18</v>
      </c>
      <c r="B17" s="69" t="s">
        <v>32</v>
      </c>
      <c r="C17" s="24"/>
      <c r="D17" s="67"/>
      <c r="E17" s="17" t="s">
        <v>22</v>
      </c>
      <c r="F17" s="68"/>
      <c r="G17" s="27"/>
      <c r="H17" s="67"/>
      <c r="I17" s="27"/>
      <c r="J17" s="67">
        <v>51</v>
      </c>
      <c r="K17" s="20"/>
    </row>
    <row r="18" spans="1:11" x14ac:dyDescent="0.2">
      <c r="A18" s="14" t="s">
        <v>19</v>
      </c>
      <c r="B18" s="61"/>
      <c r="C18" s="25"/>
      <c r="D18" s="58"/>
      <c r="E18" s="18"/>
      <c r="F18" s="63"/>
      <c r="G18" s="28"/>
      <c r="H18" s="58"/>
      <c r="I18" s="28"/>
      <c r="J18" s="58"/>
      <c r="K18" s="21"/>
    </row>
    <row r="19" spans="1:11" x14ac:dyDescent="0.2">
      <c r="B19" s="11"/>
      <c r="C19" s="11"/>
      <c r="D19" s="17"/>
      <c r="E19" s="17"/>
      <c r="F19" s="27"/>
      <c r="G19" s="27"/>
      <c r="H19" s="17"/>
      <c r="I19" s="27"/>
      <c r="J19" s="17"/>
      <c r="K19" s="17"/>
    </row>
    <row r="20" spans="1:11" x14ac:dyDescent="0.2">
      <c r="A20" s="12" t="s">
        <v>23</v>
      </c>
      <c r="B20" s="60" t="s">
        <v>29</v>
      </c>
      <c r="C20" s="23">
        <v>36144</v>
      </c>
      <c r="D20" s="54" t="s">
        <v>26</v>
      </c>
      <c r="E20" s="16" t="s">
        <v>27</v>
      </c>
      <c r="F20" s="62">
        <v>127500</v>
      </c>
      <c r="G20" s="29">
        <v>96700</v>
      </c>
      <c r="H20" s="54">
        <v>148</v>
      </c>
      <c r="I20" s="29">
        <v>857</v>
      </c>
      <c r="J20" s="54">
        <v>51</v>
      </c>
      <c r="K20" s="19">
        <f>G20/F20</f>
        <v>0.7584313725490196</v>
      </c>
    </row>
    <row r="21" spans="1:11" x14ac:dyDescent="0.2">
      <c r="A21" s="13" t="s">
        <v>24</v>
      </c>
      <c r="B21" s="69" t="s">
        <v>30</v>
      </c>
      <c r="C21" s="24"/>
      <c r="D21" s="67"/>
      <c r="E21" s="17" t="s">
        <v>28</v>
      </c>
      <c r="F21" s="68"/>
      <c r="G21" s="27"/>
      <c r="H21" s="67"/>
      <c r="I21" s="27"/>
      <c r="J21" s="67">
        <v>44</v>
      </c>
      <c r="K21" s="20"/>
    </row>
    <row r="22" spans="1:11" x14ac:dyDescent="0.2">
      <c r="A22" s="14" t="s">
        <v>25</v>
      </c>
      <c r="B22" s="61"/>
      <c r="C22" s="25"/>
      <c r="D22" s="58"/>
      <c r="E22" s="18"/>
      <c r="F22" s="63"/>
      <c r="G22" s="28"/>
      <c r="H22" s="58"/>
      <c r="I22" s="28"/>
      <c r="J22" s="58"/>
      <c r="K22" s="21"/>
    </row>
    <row r="23" spans="1:11" x14ac:dyDescent="0.2">
      <c r="A23" s="11"/>
      <c r="B23" s="11"/>
      <c r="C23" s="11"/>
      <c r="D23" s="17"/>
      <c r="E23" s="17"/>
      <c r="F23" s="27"/>
      <c r="G23" s="27"/>
      <c r="H23" s="17"/>
      <c r="I23" s="27"/>
      <c r="J23" s="17"/>
      <c r="K23" s="17"/>
    </row>
    <row r="24" spans="1:11" x14ac:dyDescent="0.2">
      <c r="A24" s="12" t="s">
        <v>34</v>
      </c>
      <c r="B24" s="60" t="s">
        <v>35</v>
      </c>
      <c r="C24" s="23">
        <v>36180</v>
      </c>
      <c r="D24" s="54" t="s">
        <v>36</v>
      </c>
      <c r="E24" s="16" t="s">
        <v>53</v>
      </c>
      <c r="F24" s="62">
        <v>244500</v>
      </c>
      <c r="G24" s="29">
        <v>215000</v>
      </c>
      <c r="H24" s="54">
        <v>290</v>
      </c>
      <c r="I24" s="29">
        <v>844</v>
      </c>
      <c r="J24" s="54">
        <v>48</v>
      </c>
      <c r="K24" s="31">
        <v>0.88</v>
      </c>
    </row>
    <row r="25" spans="1:11" x14ac:dyDescent="0.2">
      <c r="A25" s="13" t="s">
        <v>38</v>
      </c>
      <c r="B25" s="69" t="s">
        <v>39</v>
      </c>
      <c r="C25" s="24">
        <v>36180</v>
      </c>
      <c r="D25" s="67" t="s">
        <v>37</v>
      </c>
      <c r="E25" s="17" t="s">
        <v>37</v>
      </c>
      <c r="F25" s="68"/>
      <c r="G25" s="27"/>
      <c r="H25" s="67"/>
      <c r="I25" s="27"/>
      <c r="J25" s="67">
        <v>49</v>
      </c>
      <c r="K25" s="20"/>
    </row>
    <row r="26" spans="1:11" x14ac:dyDescent="0.2">
      <c r="A26" s="14" t="s">
        <v>59</v>
      </c>
      <c r="B26" s="61"/>
      <c r="C26" s="25"/>
      <c r="D26" s="58"/>
      <c r="E26" s="18"/>
      <c r="F26" s="63"/>
      <c r="G26" s="28"/>
      <c r="H26" s="58"/>
      <c r="I26" s="28"/>
      <c r="J26" s="58"/>
      <c r="K26" s="21"/>
    </row>
    <row r="27" spans="1:11" x14ac:dyDescent="0.2">
      <c r="A27" s="11"/>
      <c r="B27" s="11"/>
      <c r="C27" s="11"/>
      <c r="D27" s="17"/>
      <c r="E27" s="17"/>
      <c r="F27" s="27"/>
      <c r="G27" s="27"/>
      <c r="H27" s="17"/>
      <c r="I27" s="27"/>
      <c r="J27" s="17"/>
      <c r="K27" s="17"/>
    </row>
    <row r="28" spans="1:11" x14ac:dyDescent="0.2">
      <c r="A28" s="12" t="s">
        <v>40</v>
      </c>
      <c r="B28" s="60" t="s">
        <v>41</v>
      </c>
      <c r="C28" s="23">
        <v>36180</v>
      </c>
      <c r="D28" s="54" t="s">
        <v>42</v>
      </c>
      <c r="E28" s="16" t="s">
        <v>43</v>
      </c>
      <c r="F28" s="62">
        <v>92000</v>
      </c>
      <c r="G28" s="29">
        <v>96500</v>
      </c>
      <c r="H28" s="54">
        <v>136</v>
      </c>
      <c r="I28" s="29">
        <v>674</v>
      </c>
      <c r="J28" s="54">
        <v>55</v>
      </c>
      <c r="K28" s="31">
        <v>1.05</v>
      </c>
    </row>
    <row r="29" spans="1:11" x14ac:dyDescent="0.2">
      <c r="A29" s="14" t="s">
        <v>61</v>
      </c>
      <c r="B29" s="61"/>
      <c r="C29" s="25"/>
      <c r="D29" s="58"/>
      <c r="E29" s="18"/>
      <c r="F29" s="63"/>
      <c r="G29" s="28"/>
      <c r="H29" s="58"/>
      <c r="I29" s="28"/>
      <c r="J29" s="58"/>
      <c r="K29" s="21"/>
    </row>
    <row r="30" spans="1:11" x14ac:dyDescent="0.2">
      <c r="A30" s="11"/>
      <c r="B30" s="11"/>
      <c r="C30" s="11"/>
      <c r="D30" s="17"/>
      <c r="E30" s="17"/>
      <c r="F30" s="27"/>
      <c r="G30" s="27"/>
      <c r="H30" s="17"/>
      <c r="I30" s="27"/>
      <c r="J30" s="17"/>
      <c r="K30" s="17"/>
    </row>
    <row r="31" spans="1:11" x14ac:dyDescent="0.2">
      <c r="A31" s="12" t="s">
        <v>48</v>
      </c>
      <c r="B31" s="60" t="s">
        <v>49</v>
      </c>
      <c r="C31" s="23">
        <v>36234</v>
      </c>
      <c r="D31" s="54" t="s">
        <v>50</v>
      </c>
      <c r="E31" s="54" t="s">
        <v>51</v>
      </c>
      <c r="F31" s="29">
        <v>83725</v>
      </c>
      <c r="G31" s="62">
        <v>84600</v>
      </c>
      <c r="H31" s="16">
        <v>98.5</v>
      </c>
      <c r="I31" s="62">
        <v>843</v>
      </c>
      <c r="J31" s="16">
        <v>60</v>
      </c>
      <c r="K31" s="59">
        <v>1.01</v>
      </c>
    </row>
    <row r="32" spans="1:11" x14ac:dyDescent="0.2">
      <c r="A32" s="14" t="s">
        <v>62</v>
      </c>
      <c r="B32" s="61"/>
      <c r="C32" s="25"/>
      <c r="D32" s="58"/>
      <c r="E32" s="58" t="s">
        <v>52</v>
      </c>
      <c r="F32" s="28"/>
      <c r="G32" s="63"/>
      <c r="H32" s="18"/>
      <c r="I32" s="63"/>
      <c r="J32" s="18"/>
      <c r="K32" s="58"/>
    </row>
    <row r="33" spans="1:11" x14ac:dyDescent="0.2">
      <c r="B33" s="11"/>
      <c r="C33" s="11"/>
      <c r="D33" s="17"/>
      <c r="E33" s="17"/>
      <c r="F33" s="27"/>
      <c r="G33" s="27"/>
      <c r="H33" s="17"/>
      <c r="I33" s="27"/>
      <c r="J33" s="17"/>
      <c r="K33" s="17"/>
    </row>
    <row r="34" spans="1:11" x14ac:dyDescent="0.2">
      <c r="A34" s="12" t="s">
        <v>67</v>
      </c>
      <c r="B34" s="60" t="s">
        <v>69</v>
      </c>
      <c r="C34" s="23">
        <v>36335</v>
      </c>
      <c r="D34" s="54" t="s">
        <v>70</v>
      </c>
      <c r="E34" s="54" t="s">
        <v>71</v>
      </c>
      <c r="F34" s="29">
        <v>185000</v>
      </c>
      <c r="G34" s="62">
        <v>154800</v>
      </c>
      <c r="H34" s="16">
        <v>240.6</v>
      </c>
      <c r="I34" s="62">
        <v>759</v>
      </c>
      <c r="J34" s="16">
        <v>49</v>
      </c>
      <c r="K34" s="59">
        <v>0.84</v>
      </c>
    </row>
    <row r="35" spans="1:11" x14ac:dyDescent="0.2">
      <c r="A35" s="49" t="s">
        <v>68</v>
      </c>
      <c r="B35" s="61" t="s">
        <v>73</v>
      </c>
      <c r="C35" s="25"/>
      <c r="D35" s="58"/>
      <c r="E35" s="58" t="s">
        <v>72</v>
      </c>
      <c r="F35" s="28"/>
      <c r="G35" s="63"/>
      <c r="H35" s="18"/>
      <c r="I35" s="63"/>
      <c r="J35" s="18">
        <v>42</v>
      </c>
      <c r="K35" s="58"/>
    </row>
    <row r="36" spans="1:11" x14ac:dyDescent="0.2">
      <c r="B36" s="11"/>
      <c r="C36" s="11"/>
      <c r="D36" s="17"/>
      <c r="E36" s="17"/>
      <c r="F36" s="27"/>
      <c r="G36" s="27"/>
      <c r="H36" s="17"/>
      <c r="I36" s="27"/>
      <c r="J36" s="17"/>
      <c r="K36" s="17"/>
    </row>
    <row r="37" spans="1:11" x14ac:dyDescent="0.2">
      <c r="A37" s="50" t="s">
        <v>74</v>
      </c>
      <c r="B37" s="71" t="s">
        <v>75</v>
      </c>
      <c r="C37" s="51">
        <v>36413</v>
      </c>
      <c r="D37" s="65" t="s">
        <v>76</v>
      </c>
      <c r="E37" s="65" t="s">
        <v>77</v>
      </c>
      <c r="F37" s="66">
        <v>92365</v>
      </c>
      <c r="G37" s="52">
        <v>100100</v>
      </c>
      <c r="H37" s="65">
        <v>142</v>
      </c>
      <c r="I37" s="52">
        <v>650</v>
      </c>
      <c r="J37" s="65">
        <v>55</v>
      </c>
      <c r="K37" s="53">
        <v>1.08</v>
      </c>
    </row>
    <row r="38" spans="1:11" x14ac:dyDescent="0.2">
      <c r="B38" s="11"/>
      <c r="C38" s="11"/>
      <c r="D38" s="17"/>
      <c r="E38" s="17"/>
      <c r="F38" s="27"/>
      <c r="G38" s="27"/>
      <c r="H38" s="17"/>
      <c r="I38" s="27"/>
      <c r="J38" s="17"/>
      <c r="K38" s="17"/>
    </row>
    <row r="39" spans="1:11" x14ac:dyDescent="0.2">
      <c r="B39" s="11"/>
      <c r="C39" s="11"/>
      <c r="D39" s="17"/>
      <c r="E39" s="17"/>
      <c r="F39" s="27"/>
      <c r="G39" s="27"/>
      <c r="H39" s="17"/>
      <c r="I39" s="27"/>
      <c r="J39" s="17"/>
      <c r="K39" s="17"/>
    </row>
    <row r="40" spans="1:11" x14ac:dyDescent="0.2">
      <c r="B40" s="11"/>
      <c r="C40" s="11"/>
      <c r="D40" s="17"/>
      <c r="E40" s="17"/>
      <c r="F40" s="27"/>
      <c r="G40" s="27"/>
      <c r="H40" s="17"/>
      <c r="I40" s="17"/>
      <c r="J40" s="17"/>
      <c r="K40" s="17"/>
    </row>
    <row r="41" spans="1:11" x14ac:dyDescent="0.2">
      <c r="B41" s="11"/>
      <c r="C41" s="11"/>
      <c r="D41" s="17"/>
      <c r="E41" s="17"/>
      <c r="F41" s="27"/>
      <c r="G41" s="27"/>
      <c r="H41" s="17"/>
      <c r="I41" s="515" t="s">
        <v>16</v>
      </c>
      <c r="J41" s="515"/>
      <c r="K41" s="515"/>
    </row>
    <row r="42" spans="1:11" x14ac:dyDescent="0.2">
      <c r="B42" s="11"/>
      <c r="C42" s="11"/>
      <c r="D42" s="17"/>
      <c r="E42" s="17"/>
      <c r="F42" s="27"/>
      <c r="G42" s="27"/>
      <c r="H42" s="17"/>
      <c r="I42" s="17"/>
      <c r="J42" s="17"/>
      <c r="K42" s="17"/>
    </row>
    <row r="43" spans="1:11" x14ac:dyDescent="0.2">
      <c r="B43" s="11"/>
      <c r="C43" s="11"/>
      <c r="D43" s="17"/>
      <c r="E43" s="17"/>
      <c r="F43" s="27"/>
      <c r="G43" s="27"/>
      <c r="H43" s="17"/>
      <c r="I43" s="22"/>
      <c r="J43" s="17"/>
      <c r="K43" s="17"/>
    </row>
    <row r="44" spans="1:11" x14ac:dyDescent="0.2">
      <c r="B44" s="11"/>
      <c r="C44" s="11"/>
      <c r="D44" s="17"/>
      <c r="E44" s="17"/>
      <c r="F44" s="27"/>
      <c r="G44" s="27"/>
      <c r="H44" s="17"/>
      <c r="I44" s="17"/>
      <c r="J44" s="17"/>
      <c r="K44" s="17"/>
    </row>
    <row r="45" spans="1:11" x14ac:dyDescent="0.2">
      <c r="B45" s="11"/>
      <c r="C45" s="11"/>
      <c r="D45" s="17"/>
      <c r="E45" s="17"/>
      <c r="F45" s="27"/>
      <c r="G45" s="27"/>
      <c r="H45" s="17"/>
      <c r="I45" s="17"/>
      <c r="J45" s="17"/>
      <c r="K45" s="17"/>
    </row>
    <row r="46" spans="1:11" x14ac:dyDescent="0.2">
      <c r="B46" s="11"/>
      <c r="C46" s="11"/>
      <c r="D46" s="17"/>
      <c r="E46" s="17"/>
      <c r="F46" s="27"/>
      <c r="G46" s="27"/>
      <c r="H46" s="17"/>
      <c r="I46" s="17"/>
      <c r="J46" s="17"/>
      <c r="K46" s="17"/>
    </row>
    <row r="47" spans="1:11" x14ac:dyDescent="0.2">
      <c r="B47" s="11"/>
      <c r="C47" s="11"/>
      <c r="D47" s="17"/>
      <c r="E47" s="17"/>
      <c r="F47" s="27"/>
      <c r="G47" s="27"/>
      <c r="H47" s="17"/>
      <c r="I47" s="17"/>
      <c r="J47" s="17"/>
      <c r="K47" s="17"/>
    </row>
    <row r="48" spans="1:11" x14ac:dyDescent="0.2">
      <c r="B48" s="11"/>
      <c r="C48" s="11"/>
      <c r="D48" s="17"/>
      <c r="E48" s="17"/>
      <c r="F48" s="27"/>
      <c r="G48" s="27"/>
      <c r="H48" s="17"/>
      <c r="I48" s="17"/>
      <c r="J48" s="17"/>
      <c r="K48" s="17"/>
    </row>
    <row r="49" spans="1:9" x14ac:dyDescent="0.2">
      <c r="I49" s="17"/>
    </row>
    <row r="50" spans="1:9" x14ac:dyDescent="0.2">
      <c r="I50" s="17"/>
    </row>
    <row r="51" spans="1:9" x14ac:dyDescent="0.2">
      <c r="I51" s="17"/>
    </row>
    <row r="52" spans="1:9" x14ac:dyDescent="0.2">
      <c r="I52" s="17"/>
    </row>
    <row r="53" spans="1:9" x14ac:dyDescent="0.2">
      <c r="I53" s="17"/>
    </row>
    <row r="54" spans="1:9" x14ac:dyDescent="0.2">
      <c r="A54" s="11"/>
      <c r="I54" s="17"/>
    </row>
    <row r="55" spans="1:9" x14ac:dyDescent="0.2">
      <c r="I55" s="17"/>
    </row>
    <row r="56" spans="1:9" x14ac:dyDescent="0.2">
      <c r="I56" s="17"/>
    </row>
    <row r="57" spans="1:9" x14ac:dyDescent="0.2">
      <c r="I57" s="17"/>
    </row>
    <row r="58" spans="1:9" x14ac:dyDescent="0.2">
      <c r="I58" s="17"/>
    </row>
    <row r="59" spans="1:9" x14ac:dyDescent="0.2">
      <c r="I59" s="17"/>
    </row>
    <row r="60" spans="1:9" x14ac:dyDescent="0.2">
      <c r="I60" s="17"/>
    </row>
    <row r="61" spans="1:9" x14ac:dyDescent="0.2">
      <c r="I61" s="17"/>
    </row>
    <row r="62" spans="1:9" x14ac:dyDescent="0.2">
      <c r="I62" s="17"/>
    </row>
    <row r="63" spans="1:9" x14ac:dyDescent="0.2">
      <c r="I63" s="17"/>
    </row>
    <row r="64" spans="1:9" x14ac:dyDescent="0.2">
      <c r="I64" s="17"/>
    </row>
    <row r="65" spans="9:9" x14ac:dyDescent="0.2">
      <c r="I65" s="17"/>
    </row>
    <row r="66" spans="9:9" x14ac:dyDescent="0.2">
      <c r="I66" s="17"/>
    </row>
    <row r="67" spans="9:9" x14ac:dyDescent="0.2">
      <c r="I67" s="17"/>
    </row>
    <row r="68" spans="9:9" x14ac:dyDescent="0.2">
      <c r="I68" s="17"/>
    </row>
    <row r="69" spans="9:9" x14ac:dyDescent="0.2">
      <c r="I69" s="17"/>
    </row>
    <row r="70" spans="9:9" x14ac:dyDescent="0.2">
      <c r="I70" s="17"/>
    </row>
  </sheetData>
  <mergeCells count="2">
    <mergeCell ref="B3:K3"/>
    <mergeCell ref="I41:K41"/>
  </mergeCells>
  <phoneticPr fontId="6" type="noConversion"/>
  <pageMargins left="0.5" right="0" top="0.25" bottom="0.25" header="0.5" footer="0.5"/>
  <pageSetup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81"/>
  <sheetViews>
    <sheetView topLeftCell="A42" zoomScaleNormal="100" workbookViewId="0">
      <selection activeCell="C43" sqref="C43"/>
    </sheetView>
  </sheetViews>
  <sheetFormatPr defaultRowHeight="12.75" x14ac:dyDescent="0.2"/>
  <cols>
    <col min="1" max="1" width="11.42578125" customWidth="1"/>
    <col min="2" max="2" width="17.85546875" customWidth="1"/>
    <col min="3" max="3" width="8.140625" customWidth="1"/>
    <col min="4" max="5" width="18.7109375" customWidth="1"/>
    <col min="6" max="6" width="10.42578125" customWidth="1"/>
    <col min="7" max="7" width="11.42578125" customWidth="1"/>
    <col min="8" max="8" width="7.140625" customWidth="1"/>
    <col min="9" max="9" width="9.7109375" customWidth="1"/>
    <col min="10" max="10" width="6.42578125" customWidth="1"/>
    <col min="11" max="11" width="6.85546875" customWidth="1"/>
  </cols>
  <sheetData>
    <row r="2" spans="1:11" ht="13.5" thickBot="1" x14ac:dyDescent="0.25"/>
    <row r="3" spans="1:11" ht="24.95" customHeight="1" thickBot="1" x14ac:dyDescent="0.4">
      <c r="A3" s="30" t="s">
        <v>33</v>
      </c>
      <c r="B3" s="514" t="s">
        <v>78</v>
      </c>
      <c r="C3" s="515"/>
      <c r="D3" s="515"/>
      <c r="E3" s="515"/>
      <c r="F3" s="515"/>
      <c r="G3" s="515"/>
      <c r="H3" s="515"/>
      <c r="I3" s="515"/>
      <c r="J3" s="515"/>
      <c r="K3" s="515"/>
    </row>
    <row r="4" spans="1:11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2" t="s">
        <v>0</v>
      </c>
      <c r="B6" s="2" t="s">
        <v>14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6</v>
      </c>
      <c r="H6" s="2" t="s">
        <v>7</v>
      </c>
      <c r="I6" s="2" t="s">
        <v>9</v>
      </c>
      <c r="J6" s="2" t="s">
        <v>12</v>
      </c>
      <c r="K6" s="9" t="s">
        <v>13</v>
      </c>
    </row>
    <row r="7" spans="1:11" x14ac:dyDescent="0.2">
      <c r="A7" s="10"/>
      <c r="B7" s="4"/>
      <c r="C7" s="7"/>
      <c r="D7" s="6"/>
      <c r="E7" s="6"/>
      <c r="F7" s="4" t="s">
        <v>5</v>
      </c>
      <c r="G7" s="6"/>
      <c r="H7" s="4" t="s">
        <v>8</v>
      </c>
      <c r="I7" s="4" t="s">
        <v>10</v>
      </c>
      <c r="J7" s="6"/>
      <c r="K7" s="6"/>
    </row>
    <row r="8" spans="1:11" x14ac:dyDescent="0.2">
      <c r="A8" s="3"/>
      <c r="B8" s="5"/>
      <c r="C8" s="8"/>
      <c r="D8" s="5"/>
      <c r="E8" s="5"/>
      <c r="F8" s="5"/>
      <c r="G8" s="5"/>
      <c r="H8" s="5"/>
      <c r="I8" s="3" t="s">
        <v>11</v>
      </c>
      <c r="J8" s="5"/>
      <c r="K8" s="5"/>
    </row>
    <row r="9" spans="1:11" x14ac:dyDescent="0.2">
      <c r="A9" s="1"/>
      <c r="C9" s="32"/>
      <c r="I9" s="1"/>
    </row>
    <row r="10" spans="1:11" x14ac:dyDescent="0.2">
      <c r="A10" s="34" t="s">
        <v>79</v>
      </c>
      <c r="B10" s="60" t="s">
        <v>80</v>
      </c>
      <c r="C10" s="83">
        <v>36465</v>
      </c>
      <c r="D10" s="54" t="s">
        <v>81</v>
      </c>
      <c r="E10" s="16" t="s">
        <v>82</v>
      </c>
      <c r="F10" s="55">
        <v>115500</v>
      </c>
      <c r="G10" s="35">
        <v>108400</v>
      </c>
      <c r="H10" s="54">
        <v>153</v>
      </c>
      <c r="I10" s="36">
        <v>754</v>
      </c>
      <c r="J10" s="54">
        <v>54</v>
      </c>
      <c r="K10" s="59">
        <v>0.94</v>
      </c>
    </row>
    <row r="11" spans="1:11" x14ac:dyDescent="0.2">
      <c r="A11" s="37" t="s">
        <v>64</v>
      </c>
      <c r="B11" s="61"/>
      <c r="C11" s="84"/>
      <c r="D11" s="5"/>
      <c r="E11" s="18"/>
      <c r="F11" s="5"/>
      <c r="G11" s="38"/>
      <c r="H11" s="5"/>
      <c r="I11" s="40"/>
      <c r="J11" s="58"/>
      <c r="K11" s="5"/>
    </row>
    <row r="12" spans="1:11" x14ac:dyDescent="0.2">
      <c r="A12" s="33"/>
      <c r="C12" s="85"/>
      <c r="I12" s="1"/>
    </row>
    <row r="13" spans="1:11" x14ac:dyDescent="0.2">
      <c r="A13" s="42" t="s">
        <v>83</v>
      </c>
      <c r="B13" s="60" t="s">
        <v>84</v>
      </c>
      <c r="C13" s="83">
        <v>36459</v>
      </c>
      <c r="D13" s="54" t="s">
        <v>85</v>
      </c>
      <c r="E13" s="16" t="s">
        <v>86</v>
      </c>
      <c r="F13" s="56">
        <v>133000</v>
      </c>
      <c r="G13" s="29">
        <v>122800</v>
      </c>
      <c r="H13" s="54">
        <v>157.6</v>
      </c>
      <c r="I13" s="29">
        <v>844</v>
      </c>
      <c r="J13" s="54">
        <v>53</v>
      </c>
      <c r="K13" s="59">
        <v>0.92</v>
      </c>
    </row>
    <row r="14" spans="1:11" x14ac:dyDescent="0.2">
      <c r="A14" s="14" t="s">
        <v>60</v>
      </c>
      <c r="B14" s="5"/>
      <c r="C14" s="84"/>
      <c r="D14" s="5"/>
      <c r="E14" s="18"/>
      <c r="F14" s="5"/>
      <c r="G14" s="38"/>
      <c r="H14" s="5"/>
      <c r="I14" s="38"/>
      <c r="J14" s="5"/>
      <c r="K14" s="5"/>
    </row>
    <row r="15" spans="1:11" x14ac:dyDescent="0.2">
      <c r="A15" s="11"/>
      <c r="C15" s="85"/>
    </row>
    <row r="16" spans="1:11" x14ac:dyDescent="0.2">
      <c r="A16" s="12" t="s">
        <v>87</v>
      </c>
      <c r="B16" s="60" t="s">
        <v>88</v>
      </c>
      <c r="C16" s="83">
        <v>36495</v>
      </c>
      <c r="D16" s="54" t="s">
        <v>89</v>
      </c>
      <c r="E16" s="54" t="s">
        <v>90</v>
      </c>
      <c r="F16" s="43">
        <v>75000</v>
      </c>
      <c r="G16" s="62">
        <v>68900</v>
      </c>
      <c r="H16" s="16">
        <v>78</v>
      </c>
      <c r="I16" s="62">
        <v>960</v>
      </c>
      <c r="J16" s="16">
        <v>60</v>
      </c>
      <c r="K16" s="64">
        <v>0.92</v>
      </c>
    </row>
    <row r="17" spans="1:11" x14ac:dyDescent="0.2">
      <c r="A17" s="14" t="s">
        <v>60</v>
      </c>
      <c r="B17" s="61"/>
      <c r="C17" s="86"/>
      <c r="D17" s="58"/>
      <c r="E17" s="58"/>
      <c r="F17" s="28"/>
      <c r="G17" s="63"/>
      <c r="H17" s="18"/>
      <c r="I17" s="63"/>
      <c r="J17" s="18"/>
      <c r="K17" s="58"/>
    </row>
    <row r="18" spans="1:11" x14ac:dyDescent="0.2">
      <c r="A18" s="11"/>
      <c r="B18" s="11"/>
      <c r="C18" s="79"/>
      <c r="D18" s="17"/>
      <c r="E18" s="17"/>
      <c r="F18" s="27"/>
      <c r="G18" s="27"/>
      <c r="H18" s="17"/>
      <c r="I18" s="27"/>
      <c r="J18" s="17"/>
      <c r="K18" s="17"/>
    </row>
    <row r="19" spans="1:11" x14ac:dyDescent="0.2">
      <c r="A19" s="12" t="s">
        <v>91</v>
      </c>
      <c r="B19" s="60" t="s">
        <v>92</v>
      </c>
      <c r="C19" s="78">
        <v>36522</v>
      </c>
      <c r="D19" s="54" t="s">
        <v>93</v>
      </c>
      <c r="E19" s="16" t="s">
        <v>94</v>
      </c>
      <c r="F19" s="62">
        <v>91000</v>
      </c>
      <c r="G19" s="29">
        <v>84700</v>
      </c>
      <c r="H19" s="54">
        <v>112</v>
      </c>
      <c r="I19" s="29">
        <v>740</v>
      </c>
      <c r="J19" s="54">
        <v>53</v>
      </c>
      <c r="K19" s="31">
        <v>0.93</v>
      </c>
    </row>
    <row r="20" spans="1:11" x14ac:dyDescent="0.2">
      <c r="A20" s="14" t="s">
        <v>65</v>
      </c>
      <c r="B20" s="61"/>
      <c r="C20" s="82"/>
      <c r="D20" s="58"/>
      <c r="E20" s="18"/>
      <c r="F20" s="63"/>
      <c r="G20" s="28"/>
      <c r="H20" s="58"/>
      <c r="I20" s="28"/>
      <c r="J20" s="58"/>
      <c r="K20" s="47"/>
    </row>
    <row r="21" spans="1:11" x14ac:dyDescent="0.2">
      <c r="A21" s="11"/>
      <c r="B21" s="11"/>
      <c r="C21" s="79"/>
      <c r="D21" s="17"/>
      <c r="E21" s="17"/>
      <c r="F21" s="27"/>
      <c r="G21" s="27"/>
      <c r="H21" s="17"/>
      <c r="I21" s="27"/>
      <c r="J21" s="17"/>
      <c r="K21" s="48"/>
    </row>
    <row r="22" spans="1:11" x14ac:dyDescent="0.2">
      <c r="A22" s="12" t="s">
        <v>95</v>
      </c>
      <c r="B22" s="60" t="s">
        <v>96</v>
      </c>
      <c r="C22" s="78">
        <v>36524</v>
      </c>
      <c r="D22" s="54" t="s">
        <v>101</v>
      </c>
      <c r="E22" s="16" t="s">
        <v>102</v>
      </c>
      <c r="F22" s="72">
        <v>58000</v>
      </c>
      <c r="G22" s="29">
        <v>68000</v>
      </c>
      <c r="H22" s="54">
        <v>82.2</v>
      </c>
      <c r="I22" s="29">
        <v>692</v>
      </c>
      <c r="J22" s="54">
        <v>63</v>
      </c>
      <c r="K22" s="31">
        <v>1.17</v>
      </c>
    </row>
    <row r="23" spans="1:11" x14ac:dyDescent="0.2">
      <c r="A23" s="70" t="s">
        <v>99</v>
      </c>
      <c r="B23" s="69" t="s">
        <v>97</v>
      </c>
      <c r="C23" s="79"/>
      <c r="D23" s="67"/>
      <c r="E23" s="17"/>
      <c r="F23" s="68"/>
      <c r="G23" s="27"/>
      <c r="H23" s="67"/>
      <c r="I23" s="27"/>
      <c r="J23" s="67"/>
      <c r="K23" s="20"/>
    </row>
    <row r="24" spans="1:11" x14ac:dyDescent="0.2">
      <c r="A24" s="13" t="s">
        <v>100</v>
      </c>
      <c r="B24" s="69" t="s">
        <v>98</v>
      </c>
      <c r="C24" s="79"/>
      <c r="D24" s="67"/>
      <c r="E24" s="17"/>
      <c r="F24" s="68"/>
      <c r="G24" s="27"/>
      <c r="H24" s="67"/>
      <c r="I24" s="27"/>
      <c r="J24" s="67"/>
      <c r="K24" s="20"/>
    </row>
    <row r="25" spans="1:11" x14ac:dyDescent="0.2">
      <c r="A25" s="14" t="s">
        <v>62</v>
      </c>
      <c r="B25" s="61"/>
      <c r="C25" s="82"/>
      <c r="D25" s="58"/>
      <c r="E25" s="18"/>
      <c r="F25" s="63"/>
      <c r="G25" s="28"/>
      <c r="H25" s="58"/>
      <c r="I25" s="28"/>
      <c r="J25" s="58"/>
      <c r="K25" s="47"/>
    </row>
    <row r="26" spans="1:11" x14ac:dyDescent="0.2">
      <c r="A26" s="11"/>
      <c r="B26" s="11"/>
      <c r="C26" s="79"/>
      <c r="D26" s="17"/>
      <c r="E26" s="17"/>
      <c r="F26" s="27"/>
      <c r="G26" s="27"/>
      <c r="H26" s="17"/>
      <c r="I26" s="27"/>
      <c r="J26" s="17"/>
      <c r="K26" s="48"/>
    </row>
    <row r="27" spans="1:11" x14ac:dyDescent="0.2">
      <c r="A27" s="12" t="s">
        <v>103</v>
      </c>
      <c r="B27" s="60" t="s">
        <v>105</v>
      </c>
      <c r="C27" s="78">
        <v>36560</v>
      </c>
      <c r="D27" s="54" t="s">
        <v>106</v>
      </c>
      <c r="E27" s="16" t="s">
        <v>107</v>
      </c>
      <c r="F27" s="62">
        <v>54920</v>
      </c>
      <c r="G27" s="29">
        <v>54800</v>
      </c>
      <c r="H27" s="54">
        <v>65</v>
      </c>
      <c r="I27" s="29">
        <v>796</v>
      </c>
      <c r="J27" s="54">
        <v>65.5</v>
      </c>
      <c r="K27" s="31">
        <v>1</v>
      </c>
    </row>
    <row r="28" spans="1:11" x14ac:dyDescent="0.2">
      <c r="A28" s="13" t="s">
        <v>104</v>
      </c>
      <c r="B28" s="69"/>
      <c r="C28" s="79"/>
      <c r="D28" s="67"/>
      <c r="E28" s="17"/>
      <c r="F28" s="68"/>
      <c r="G28" s="27"/>
      <c r="H28" s="67"/>
      <c r="I28" s="27"/>
      <c r="J28" s="67">
        <v>56.7</v>
      </c>
      <c r="K28" s="20"/>
    </row>
    <row r="29" spans="1:11" x14ac:dyDescent="0.2">
      <c r="A29" s="14" t="s">
        <v>25</v>
      </c>
      <c r="B29" s="61"/>
      <c r="C29" s="82"/>
      <c r="D29" s="58"/>
      <c r="E29" s="18"/>
      <c r="F29" s="63"/>
      <c r="G29" s="28"/>
      <c r="H29" s="58"/>
      <c r="I29" s="28"/>
      <c r="J29" s="58"/>
      <c r="K29" s="21"/>
    </row>
    <row r="30" spans="1:11" x14ac:dyDescent="0.2">
      <c r="A30" s="11"/>
      <c r="B30" s="11"/>
      <c r="C30" s="79"/>
      <c r="D30" s="17"/>
      <c r="E30" s="17"/>
      <c r="F30" s="27"/>
      <c r="G30" s="27"/>
      <c r="H30" s="17"/>
      <c r="I30" s="27"/>
      <c r="J30" s="17"/>
      <c r="K30" s="17"/>
    </row>
    <row r="31" spans="1:11" x14ac:dyDescent="0.2">
      <c r="A31" s="46" t="s">
        <v>108</v>
      </c>
      <c r="B31" s="60" t="s">
        <v>115</v>
      </c>
      <c r="C31" s="78">
        <v>36602</v>
      </c>
      <c r="D31" s="54" t="s">
        <v>109</v>
      </c>
      <c r="E31" s="16" t="s">
        <v>110</v>
      </c>
      <c r="F31" s="62">
        <v>95000</v>
      </c>
      <c r="G31" s="29">
        <v>84500</v>
      </c>
      <c r="H31" s="54">
        <v>127</v>
      </c>
      <c r="I31" s="29">
        <v>726</v>
      </c>
      <c r="J31" s="54">
        <v>55</v>
      </c>
      <c r="K31" s="31">
        <v>0.89</v>
      </c>
    </row>
    <row r="32" spans="1:11" x14ac:dyDescent="0.2">
      <c r="A32" s="14" t="s">
        <v>63</v>
      </c>
      <c r="B32" s="61"/>
      <c r="C32" s="82"/>
      <c r="D32" s="58"/>
      <c r="E32" s="18"/>
      <c r="F32" s="63"/>
      <c r="G32" s="28"/>
      <c r="H32" s="58"/>
      <c r="I32" s="28"/>
      <c r="J32" s="58"/>
      <c r="K32" s="21"/>
    </row>
    <row r="33" spans="1:11" x14ac:dyDescent="0.2">
      <c r="A33" s="11"/>
      <c r="B33" s="11"/>
      <c r="C33" s="79"/>
      <c r="D33" s="17"/>
      <c r="E33" s="17"/>
      <c r="F33" s="27"/>
      <c r="G33" s="27"/>
      <c r="H33" s="17"/>
      <c r="I33" s="27"/>
      <c r="J33" s="17"/>
      <c r="K33" s="17"/>
    </row>
    <row r="34" spans="1:11" x14ac:dyDescent="0.2">
      <c r="A34" s="46" t="s">
        <v>111</v>
      </c>
      <c r="B34" s="60" t="s">
        <v>116</v>
      </c>
      <c r="C34" s="78">
        <v>36602</v>
      </c>
      <c r="D34" s="54" t="s">
        <v>112</v>
      </c>
      <c r="E34" s="16" t="s">
        <v>110</v>
      </c>
      <c r="F34" s="62">
        <v>197000</v>
      </c>
      <c r="G34" s="29">
        <v>171600</v>
      </c>
      <c r="H34" s="54">
        <v>273</v>
      </c>
      <c r="I34" s="29">
        <v>704</v>
      </c>
      <c r="J34" s="54">
        <v>54</v>
      </c>
      <c r="K34" s="31">
        <v>0.87</v>
      </c>
    </row>
    <row r="35" spans="1:11" x14ac:dyDescent="0.2">
      <c r="A35" s="70" t="s">
        <v>113</v>
      </c>
      <c r="B35" s="69" t="s">
        <v>117</v>
      </c>
      <c r="C35" s="79"/>
      <c r="D35" s="67"/>
      <c r="E35" s="17"/>
      <c r="F35" s="68"/>
      <c r="G35" s="27"/>
      <c r="H35" s="67"/>
      <c r="I35" s="27"/>
      <c r="J35" s="67"/>
      <c r="K35" s="20"/>
    </row>
    <row r="36" spans="1:11" x14ac:dyDescent="0.2">
      <c r="A36" s="70" t="s">
        <v>114</v>
      </c>
      <c r="B36" s="69" t="s">
        <v>118</v>
      </c>
      <c r="C36" s="79"/>
      <c r="D36" s="67"/>
      <c r="E36" s="17"/>
      <c r="F36" s="68"/>
      <c r="G36" s="27"/>
      <c r="H36" s="67"/>
      <c r="I36" s="27"/>
      <c r="J36" s="67"/>
      <c r="K36" s="20"/>
    </row>
    <row r="37" spans="1:11" x14ac:dyDescent="0.2">
      <c r="A37" s="14" t="s">
        <v>63</v>
      </c>
      <c r="B37" s="61"/>
      <c r="C37" s="82"/>
      <c r="D37" s="58"/>
      <c r="E37" s="18"/>
      <c r="F37" s="63"/>
      <c r="G37" s="28"/>
      <c r="H37" s="58"/>
      <c r="I37" s="28"/>
      <c r="J37" s="58"/>
      <c r="K37" s="21"/>
    </row>
    <row r="38" spans="1:11" x14ac:dyDescent="0.2">
      <c r="A38" s="11"/>
      <c r="B38" s="11"/>
      <c r="C38" s="79"/>
      <c r="D38" s="17"/>
      <c r="E38" s="17"/>
      <c r="F38" s="27"/>
      <c r="G38" s="27"/>
      <c r="H38" s="17"/>
      <c r="I38" s="27"/>
      <c r="J38" s="17"/>
      <c r="K38" s="17"/>
    </row>
    <row r="39" spans="1:11" x14ac:dyDescent="0.2">
      <c r="A39" s="12" t="s">
        <v>119</v>
      </c>
      <c r="B39" s="60" t="s">
        <v>120</v>
      </c>
      <c r="C39" s="78">
        <v>36584</v>
      </c>
      <c r="D39" s="54" t="s">
        <v>122</v>
      </c>
      <c r="E39" s="16" t="s">
        <v>123</v>
      </c>
      <c r="F39" s="62">
        <v>80000</v>
      </c>
      <c r="G39" s="29">
        <v>72200</v>
      </c>
      <c r="H39" s="54">
        <v>84</v>
      </c>
      <c r="I39" s="29">
        <v>938</v>
      </c>
      <c r="J39" s="54">
        <v>67</v>
      </c>
      <c r="K39" s="31">
        <v>0.9</v>
      </c>
    </row>
    <row r="40" spans="1:11" x14ac:dyDescent="0.2">
      <c r="A40" s="14" t="s">
        <v>19</v>
      </c>
      <c r="B40" s="61" t="s">
        <v>121</v>
      </c>
      <c r="C40" s="82"/>
      <c r="D40" s="58"/>
      <c r="E40" s="18"/>
      <c r="F40" s="63"/>
      <c r="G40" s="28"/>
      <c r="H40" s="58"/>
      <c r="I40" s="28"/>
      <c r="J40" s="58"/>
      <c r="K40" s="21"/>
    </row>
    <row r="41" spans="1:11" x14ac:dyDescent="0.2">
      <c r="A41" s="11"/>
      <c r="B41" s="11"/>
      <c r="C41" s="11"/>
      <c r="D41" s="17"/>
      <c r="E41" s="17"/>
      <c r="F41" s="27"/>
      <c r="G41" s="27"/>
      <c r="H41" s="17"/>
      <c r="I41" s="27"/>
      <c r="J41" s="17"/>
      <c r="K41" s="17"/>
    </row>
    <row r="42" spans="1:11" x14ac:dyDescent="0.2">
      <c r="B42" s="11"/>
      <c r="C42" s="24"/>
      <c r="D42" s="17"/>
      <c r="E42" s="17"/>
      <c r="F42" s="27"/>
      <c r="G42" s="27"/>
      <c r="H42" s="17" t="s">
        <v>124</v>
      </c>
      <c r="I42" s="27"/>
      <c r="J42" s="17"/>
      <c r="K42" s="45"/>
    </row>
    <row r="43" spans="1:11" x14ac:dyDescent="0.2">
      <c r="A43" s="11"/>
      <c r="B43" s="11"/>
      <c r="C43" s="11"/>
      <c r="D43" s="17"/>
      <c r="E43" s="17"/>
      <c r="F43" s="27"/>
      <c r="G43" s="27"/>
      <c r="H43" s="17"/>
      <c r="I43" s="27"/>
      <c r="J43" s="17"/>
      <c r="K43" s="17"/>
    </row>
    <row r="44" spans="1:11" x14ac:dyDescent="0.2">
      <c r="B44" s="11"/>
      <c r="C44" s="11"/>
      <c r="D44" s="17"/>
      <c r="E44" s="17"/>
      <c r="F44" s="27"/>
      <c r="G44" s="27"/>
      <c r="H44" s="17"/>
      <c r="I44" s="27"/>
      <c r="J44" s="17"/>
      <c r="K44" s="17"/>
    </row>
    <row r="45" spans="1:11" x14ac:dyDescent="0.2">
      <c r="B45" s="11"/>
      <c r="C45" s="11"/>
      <c r="D45" s="17"/>
      <c r="E45" s="17"/>
      <c r="F45" s="27"/>
      <c r="G45" s="27"/>
      <c r="H45" s="17"/>
      <c r="I45" s="27"/>
      <c r="J45" s="17"/>
      <c r="K45" s="17"/>
    </row>
    <row r="47" spans="1:11" ht="13.5" thickBot="1" x14ac:dyDescent="0.25"/>
    <row r="48" spans="1:11" ht="24" thickBot="1" x14ac:dyDescent="0.4">
      <c r="A48" s="30" t="s">
        <v>33</v>
      </c>
      <c r="B48" s="514" t="s">
        <v>78</v>
      </c>
      <c r="C48" s="515"/>
      <c r="D48" s="515"/>
      <c r="E48" s="515"/>
      <c r="F48" s="515"/>
      <c r="G48" s="515"/>
      <c r="H48" s="515"/>
      <c r="I48" s="515"/>
      <c r="J48" s="515"/>
      <c r="K48" s="515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2" t="s">
        <v>0</v>
      </c>
      <c r="B51" s="2" t="s">
        <v>14</v>
      </c>
      <c r="C51" s="2" t="s">
        <v>1</v>
      </c>
      <c r="D51" s="2" t="s">
        <v>2</v>
      </c>
      <c r="E51" s="2" t="s">
        <v>3</v>
      </c>
      <c r="F51" s="2" t="s">
        <v>4</v>
      </c>
      <c r="G51" s="2" t="s">
        <v>6</v>
      </c>
      <c r="H51" s="2" t="s">
        <v>7</v>
      </c>
      <c r="I51" s="2" t="s">
        <v>9</v>
      </c>
      <c r="J51" s="2" t="s">
        <v>12</v>
      </c>
      <c r="K51" s="9" t="s">
        <v>13</v>
      </c>
    </row>
    <row r="52" spans="1:11" x14ac:dyDescent="0.2">
      <c r="A52" s="10"/>
      <c r="B52" s="4"/>
      <c r="C52" s="7"/>
      <c r="D52" s="6"/>
      <c r="E52" s="6"/>
      <c r="F52" s="4" t="s">
        <v>5</v>
      </c>
      <c r="G52" s="6"/>
      <c r="H52" s="4" t="s">
        <v>8</v>
      </c>
      <c r="I52" s="4" t="s">
        <v>10</v>
      </c>
      <c r="J52" s="6"/>
      <c r="K52" s="6"/>
    </row>
    <row r="53" spans="1:11" x14ac:dyDescent="0.2">
      <c r="A53" s="3"/>
      <c r="B53" s="5"/>
      <c r="C53" s="8"/>
      <c r="D53" s="5"/>
      <c r="E53" s="5"/>
      <c r="F53" s="5"/>
      <c r="G53" s="5"/>
      <c r="H53" s="5"/>
      <c r="I53" s="3" t="s">
        <v>11</v>
      </c>
      <c r="J53" s="5"/>
      <c r="K53" s="5"/>
    </row>
    <row r="54" spans="1:11" x14ac:dyDescent="0.2">
      <c r="A54" s="1"/>
      <c r="C54" s="32"/>
      <c r="I54" s="1"/>
    </row>
    <row r="55" spans="1:11" x14ac:dyDescent="0.2">
      <c r="A55" s="34" t="s">
        <v>125</v>
      </c>
      <c r="B55" s="60" t="s">
        <v>126</v>
      </c>
      <c r="C55" s="78">
        <v>36626</v>
      </c>
      <c r="D55" s="54" t="s">
        <v>127</v>
      </c>
      <c r="E55" s="16" t="s">
        <v>128</v>
      </c>
      <c r="F55" s="55">
        <v>65000</v>
      </c>
      <c r="G55" s="35">
        <v>64300</v>
      </c>
      <c r="H55" s="54">
        <v>87.42</v>
      </c>
      <c r="I55" s="36">
        <v>744</v>
      </c>
      <c r="J55" s="54">
        <v>50</v>
      </c>
      <c r="K55" s="31">
        <v>0.99</v>
      </c>
    </row>
    <row r="56" spans="1:11" x14ac:dyDescent="0.2">
      <c r="A56" s="37" t="s">
        <v>60</v>
      </c>
      <c r="B56" s="61"/>
      <c r="C56" s="39"/>
      <c r="D56" s="5"/>
      <c r="E56" s="18" t="s">
        <v>129</v>
      </c>
      <c r="F56" s="5"/>
      <c r="G56" s="38"/>
      <c r="H56" s="5"/>
      <c r="I56" s="40"/>
      <c r="J56" s="58"/>
      <c r="K56" s="41"/>
    </row>
    <row r="57" spans="1:11" x14ac:dyDescent="0.2">
      <c r="A57" s="33"/>
      <c r="C57" s="32"/>
      <c r="I57" s="1"/>
    </row>
    <row r="58" spans="1:11" x14ac:dyDescent="0.2">
      <c r="A58" s="42" t="s">
        <v>130</v>
      </c>
      <c r="B58" s="60" t="s">
        <v>132</v>
      </c>
      <c r="C58" s="78">
        <v>36775</v>
      </c>
      <c r="D58" s="54" t="s">
        <v>135</v>
      </c>
      <c r="E58" s="16" t="s">
        <v>66</v>
      </c>
      <c r="F58" s="56">
        <v>170000</v>
      </c>
      <c r="G58" s="29">
        <v>157200</v>
      </c>
      <c r="H58" s="54">
        <v>221</v>
      </c>
      <c r="I58" s="29">
        <v>757</v>
      </c>
      <c r="J58" s="54">
        <v>53</v>
      </c>
      <c r="K58" s="31">
        <v>0.93</v>
      </c>
    </row>
    <row r="59" spans="1:11" x14ac:dyDescent="0.2">
      <c r="A59" s="80" t="s">
        <v>131</v>
      </c>
      <c r="B59" s="69" t="s">
        <v>133</v>
      </c>
      <c r="C59" s="79"/>
      <c r="D59" s="6"/>
      <c r="E59" s="17"/>
      <c r="F59" s="6"/>
      <c r="H59" s="6"/>
      <c r="J59" s="67">
        <v>56</v>
      </c>
      <c r="K59" s="81"/>
    </row>
    <row r="60" spans="1:11" x14ac:dyDescent="0.2">
      <c r="A60" s="14" t="s">
        <v>65</v>
      </c>
      <c r="B60" s="61" t="s">
        <v>134</v>
      </c>
      <c r="C60" s="82"/>
      <c r="D60" s="5"/>
      <c r="E60" s="38"/>
      <c r="F60" s="5"/>
      <c r="G60" s="38"/>
      <c r="H60" s="5"/>
      <c r="I60" s="38"/>
      <c r="J60" s="5"/>
      <c r="K60" s="41"/>
    </row>
    <row r="61" spans="1:11" x14ac:dyDescent="0.2">
      <c r="B61" s="11"/>
      <c r="C61" s="79"/>
      <c r="D61" s="17"/>
      <c r="E61" s="17"/>
      <c r="F61" s="76"/>
      <c r="G61" s="27"/>
      <c r="H61" s="17"/>
      <c r="I61" s="27"/>
      <c r="J61" s="17"/>
      <c r="K61" s="48"/>
    </row>
    <row r="62" spans="1:11" x14ac:dyDescent="0.2">
      <c r="A62" s="46" t="s">
        <v>136</v>
      </c>
      <c r="B62" s="60" t="s">
        <v>138</v>
      </c>
      <c r="C62" s="78">
        <v>36791</v>
      </c>
      <c r="D62" s="54" t="s">
        <v>139</v>
      </c>
      <c r="E62" s="16" t="s">
        <v>141</v>
      </c>
      <c r="F62" s="62">
        <v>100000</v>
      </c>
      <c r="G62" s="29">
        <v>79800</v>
      </c>
      <c r="H62" s="54">
        <v>107</v>
      </c>
      <c r="I62" s="29">
        <v>874</v>
      </c>
      <c r="J62" s="54">
        <v>55</v>
      </c>
      <c r="K62" s="31">
        <v>0.8</v>
      </c>
    </row>
    <row r="63" spans="1:11" x14ac:dyDescent="0.2">
      <c r="A63" s="14" t="s">
        <v>61</v>
      </c>
      <c r="B63" s="61" t="s">
        <v>137</v>
      </c>
      <c r="C63" s="82"/>
      <c r="D63" s="58" t="s">
        <v>140</v>
      </c>
      <c r="E63" s="18" t="s">
        <v>142</v>
      </c>
      <c r="F63" s="63"/>
      <c r="G63" s="28"/>
      <c r="H63" s="58"/>
      <c r="I63" s="28"/>
      <c r="J63" s="58"/>
      <c r="K63" s="21"/>
    </row>
    <row r="64" spans="1:11" x14ac:dyDescent="0.2">
      <c r="B64" s="11"/>
      <c r="C64" s="79"/>
      <c r="D64" s="17"/>
      <c r="E64" s="17"/>
      <c r="F64" s="27"/>
      <c r="G64" s="27"/>
      <c r="H64" s="17"/>
      <c r="I64" s="27"/>
      <c r="J64" s="17"/>
      <c r="K64" s="45"/>
    </row>
    <row r="65" spans="1:11" x14ac:dyDescent="0.2">
      <c r="A65" s="91" t="s">
        <v>144</v>
      </c>
      <c r="B65" s="71" t="s">
        <v>145</v>
      </c>
      <c r="C65" s="92">
        <v>36795</v>
      </c>
      <c r="D65" s="65" t="s">
        <v>146</v>
      </c>
      <c r="E65" s="93" t="s">
        <v>147</v>
      </c>
      <c r="F65" s="66">
        <v>144666</v>
      </c>
      <c r="G65" s="52">
        <v>129600</v>
      </c>
      <c r="H65" s="65">
        <v>151</v>
      </c>
      <c r="I65" s="52">
        <v>889</v>
      </c>
      <c r="J65" s="65">
        <v>58</v>
      </c>
      <c r="K65" s="94">
        <v>0.9</v>
      </c>
    </row>
    <row r="66" spans="1:11" x14ac:dyDescent="0.2">
      <c r="I66" s="17"/>
    </row>
    <row r="67" spans="1:11" x14ac:dyDescent="0.2">
      <c r="I67" s="17"/>
    </row>
    <row r="68" spans="1:11" x14ac:dyDescent="0.2">
      <c r="I68" s="17"/>
    </row>
    <row r="69" spans="1:11" x14ac:dyDescent="0.2">
      <c r="I69" s="17"/>
    </row>
    <row r="70" spans="1:11" x14ac:dyDescent="0.2">
      <c r="I70" s="17"/>
    </row>
    <row r="71" spans="1:11" x14ac:dyDescent="0.2">
      <c r="I71" s="17"/>
    </row>
    <row r="72" spans="1:11" x14ac:dyDescent="0.2">
      <c r="I72" s="17"/>
    </row>
    <row r="73" spans="1:11" x14ac:dyDescent="0.2">
      <c r="I73" s="17"/>
    </row>
    <row r="74" spans="1:11" x14ac:dyDescent="0.2">
      <c r="I74" s="17"/>
    </row>
    <row r="75" spans="1:11" x14ac:dyDescent="0.2">
      <c r="I75" s="17"/>
    </row>
    <row r="76" spans="1:11" x14ac:dyDescent="0.2">
      <c r="I76" s="17"/>
    </row>
    <row r="77" spans="1:11" x14ac:dyDescent="0.2">
      <c r="I77" s="17"/>
    </row>
    <row r="78" spans="1:11" x14ac:dyDescent="0.2">
      <c r="I78" s="17"/>
    </row>
    <row r="79" spans="1:11" x14ac:dyDescent="0.2">
      <c r="I79" s="17"/>
    </row>
    <row r="80" spans="1:11" x14ac:dyDescent="0.2">
      <c r="I80" s="17"/>
    </row>
    <row r="81" spans="9:9" x14ac:dyDescent="0.2">
      <c r="I81" s="17"/>
    </row>
  </sheetData>
  <mergeCells count="2">
    <mergeCell ref="B3:K3"/>
    <mergeCell ref="B48:K48"/>
  </mergeCells>
  <phoneticPr fontId="6" type="noConversion"/>
  <pageMargins left="0.5" right="0" top="0.25" bottom="0.25" header="0.5" footer="0.5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81"/>
  <sheetViews>
    <sheetView topLeftCell="A19" zoomScaleNormal="100" workbookViewId="0">
      <selection activeCell="B41" sqref="B41"/>
    </sheetView>
  </sheetViews>
  <sheetFormatPr defaultRowHeight="12.75" x14ac:dyDescent="0.2"/>
  <cols>
    <col min="1" max="1" width="11.42578125" customWidth="1"/>
    <col min="2" max="2" width="17.85546875" customWidth="1"/>
    <col min="3" max="3" width="8.140625" customWidth="1"/>
    <col min="4" max="5" width="18.7109375" customWidth="1"/>
    <col min="6" max="6" width="10.42578125" customWidth="1"/>
    <col min="7" max="7" width="11.42578125" customWidth="1"/>
    <col min="8" max="8" width="7.140625" customWidth="1"/>
    <col min="9" max="9" width="9.7109375" customWidth="1"/>
    <col min="10" max="10" width="6.42578125" customWidth="1"/>
    <col min="11" max="11" width="6.85546875" customWidth="1"/>
  </cols>
  <sheetData>
    <row r="2" spans="1:11" ht="13.5" thickBot="1" x14ac:dyDescent="0.25"/>
    <row r="3" spans="1:11" ht="24.95" customHeight="1" thickBot="1" x14ac:dyDescent="0.4">
      <c r="A3" s="30" t="s">
        <v>33</v>
      </c>
      <c r="B3" s="514" t="s">
        <v>143</v>
      </c>
      <c r="C3" s="515"/>
      <c r="D3" s="515"/>
      <c r="E3" s="515"/>
      <c r="F3" s="515"/>
      <c r="G3" s="515"/>
      <c r="H3" s="515"/>
      <c r="I3" s="515"/>
      <c r="J3" s="515"/>
      <c r="K3" s="515"/>
    </row>
    <row r="4" spans="1:11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2" t="s">
        <v>0</v>
      </c>
      <c r="B6" s="2" t="s">
        <v>14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6</v>
      </c>
      <c r="H6" s="2" t="s">
        <v>7</v>
      </c>
      <c r="I6" s="2" t="s">
        <v>9</v>
      </c>
      <c r="J6" s="2" t="s">
        <v>12</v>
      </c>
      <c r="K6" s="9" t="s">
        <v>13</v>
      </c>
    </row>
    <row r="7" spans="1:11" x14ac:dyDescent="0.2">
      <c r="A7" s="10"/>
      <c r="B7" s="4"/>
      <c r="C7" s="7"/>
      <c r="D7" s="6"/>
      <c r="E7" s="6"/>
      <c r="F7" s="4" t="s">
        <v>5</v>
      </c>
      <c r="G7" s="6"/>
      <c r="H7" s="4" t="s">
        <v>8</v>
      </c>
      <c r="I7" s="4" t="s">
        <v>10</v>
      </c>
      <c r="J7" s="6"/>
      <c r="K7" s="6"/>
    </row>
    <row r="8" spans="1:11" x14ac:dyDescent="0.2">
      <c r="A8" s="3"/>
      <c r="B8" s="5"/>
      <c r="C8" s="8"/>
      <c r="D8" s="5"/>
      <c r="E8" s="5"/>
      <c r="F8" s="5"/>
      <c r="G8" s="5"/>
      <c r="H8" s="5"/>
      <c r="I8" s="3" t="s">
        <v>11</v>
      </c>
      <c r="J8" s="5"/>
      <c r="K8" s="5"/>
    </row>
    <row r="9" spans="1:11" ht="13.5" thickBot="1" x14ac:dyDescent="0.25">
      <c r="A9" s="1"/>
      <c r="C9" s="32"/>
      <c r="I9" s="1"/>
    </row>
    <row r="10" spans="1:11" x14ac:dyDescent="0.2">
      <c r="A10" s="96" t="s">
        <v>148</v>
      </c>
      <c r="B10" s="97" t="s">
        <v>150</v>
      </c>
      <c r="C10" s="98">
        <v>36800</v>
      </c>
      <c r="D10" s="110" t="s">
        <v>152</v>
      </c>
      <c r="E10" s="99" t="s">
        <v>153</v>
      </c>
      <c r="F10" s="100">
        <v>26500</v>
      </c>
      <c r="G10" s="100">
        <v>29500</v>
      </c>
      <c r="H10" s="99">
        <v>40.6</v>
      </c>
      <c r="I10" s="101">
        <v>633</v>
      </c>
      <c r="J10" s="99">
        <v>51</v>
      </c>
      <c r="K10" s="102"/>
    </row>
    <row r="11" spans="1:11" x14ac:dyDescent="0.2">
      <c r="A11" s="111" t="s">
        <v>149</v>
      </c>
      <c r="B11" s="71" t="s">
        <v>151</v>
      </c>
      <c r="C11" s="88"/>
      <c r="D11" s="87"/>
      <c r="E11" s="65"/>
      <c r="F11" s="89"/>
      <c r="G11" s="89"/>
      <c r="H11" s="65"/>
      <c r="I11" s="90"/>
      <c r="J11" s="65">
        <v>55</v>
      </c>
      <c r="K11" s="112">
        <v>1.1100000000000001</v>
      </c>
    </row>
    <row r="12" spans="1:11" ht="13.5" thickBot="1" x14ac:dyDescent="0.25">
      <c r="A12" s="123" t="s">
        <v>164</v>
      </c>
      <c r="B12" s="113"/>
      <c r="C12" s="114"/>
      <c r="D12" s="115"/>
      <c r="E12" s="116"/>
      <c r="F12" s="95"/>
      <c r="G12" s="95"/>
      <c r="H12" s="116"/>
      <c r="I12" s="117"/>
      <c r="J12" s="116"/>
      <c r="K12" s="118"/>
    </row>
    <row r="13" spans="1:11" ht="13.5" thickBot="1" x14ac:dyDescent="0.25">
      <c r="A13" s="4"/>
      <c r="B13" s="69"/>
      <c r="C13" s="119"/>
      <c r="D13" s="4"/>
      <c r="E13" s="67"/>
      <c r="F13" s="120"/>
      <c r="G13" s="120"/>
      <c r="H13" s="67"/>
      <c r="I13" s="121"/>
      <c r="J13" s="67"/>
      <c r="K13" s="122"/>
    </row>
    <row r="14" spans="1:11" x14ac:dyDescent="0.2">
      <c r="A14" s="96" t="s">
        <v>154</v>
      </c>
      <c r="B14" s="97" t="s">
        <v>155</v>
      </c>
      <c r="C14" s="98">
        <v>36795</v>
      </c>
      <c r="D14" s="110" t="s">
        <v>146</v>
      </c>
      <c r="E14" s="99" t="s">
        <v>156</v>
      </c>
      <c r="F14" s="100">
        <v>62334</v>
      </c>
      <c r="G14" s="100">
        <v>56500</v>
      </c>
      <c r="H14" s="99">
        <v>73</v>
      </c>
      <c r="I14" s="101">
        <v>848</v>
      </c>
      <c r="J14" s="99">
        <v>48</v>
      </c>
      <c r="K14" s="102">
        <v>0.91</v>
      </c>
    </row>
    <row r="15" spans="1:11" ht="13.5" thickBot="1" x14ac:dyDescent="0.25">
      <c r="A15" s="124" t="s">
        <v>165</v>
      </c>
      <c r="B15" s="103"/>
      <c r="C15" s="104"/>
      <c r="D15" s="105"/>
      <c r="E15" s="106"/>
      <c r="F15" s="107"/>
      <c r="G15" s="107"/>
      <c r="H15" s="106"/>
      <c r="I15" s="108"/>
      <c r="J15" s="106"/>
      <c r="K15" s="109"/>
    </row>
    <row r="16" spans="1:11" ht="13.5" thickBot="1" x14ac:dyDescent="0.25">
      <c r="A16" s="4"/>
      <c r="B16" s="69"/>
      <c r="C16" s="119"/>
      <c r="D16" s="4"/>
      <c r="E16" s="67"/>
      <c r="F16" s="120"/>
      <c r="G16" s="120"/>
      <c r="H16" s="67"/>
      <c r="I16" s="121"/>
      <c r="J16" s="67"/>
      <c r="K16" s="122"/>
    </row>
    <row r="17" spans="1:11" x14ac:dyDescent="0.2">
      <c r="A17" s="96" t="s">
        <v>157</v>
      </c>
      <c r="B17" s="97" t="s">
        <v>160</v>
      </c>
      <c r="C17" s="98">
        <v>36882</v>
      </c>
      <c r="D17" s="110" t="s">
        <v>162</v>
      </c>
      <c r="E17" s="99" t="s">
        <v>163</v>
      </c>
      <c r="F17" s="100">
        <v>79300</v>
      </c>
      <c r="G17" s="100">
        <v>71600</v>
      </c>
      <c r="H17" s="99">
        <v>106</v>
      </c>
      <c r="I17" s="101">
        <v>731</v>
      </c>
      <c r="J17" s="99">
        <v>54</v>
      </c>
      <c r="K17" s="102">
        <v>0.9</v>
      </c>
    </row>
    <row r="18" spans="1:11" x14ac:dyDescent="0.2">
      <c r="A18" s="111" t="s">
        <v>158</v>
      </c>
      <c r="B18" s="71" t="s">
        <v>161</v>
      </c>
      <c r="C18" s="88"/>
      <c r="D18" s="87"/>
      <c r="E18" s="65"/>
      <c r="F18" s="89"/>
      <c r="G18" s="89"/>
      <c r="H18" s="65"/>
      <c r="I18" s="90"/>
      <c r="J18" s="65"/>
      <c r="K18" s="112"/>
    </row>
    <row r="19" spans="1:11" ht="13.5" thickBot="1" x14ac:dyDescent="0.25">
      <c r="A19" s="124" t="s">
        <v>166</v>
      </c>
      <c r="B19" s="103" t="s">
        <v>159</v>
      </c>
      <c r="C19" s="104"/>
      <c r="D19" s="105"/>
      <c r="E19" s="106"/>
      <c r="F19" s="107"/>
      <c r="G19" s="107"/>
      <c r="H19" s="106"/>
      <c r="I19" s="108"/>
      <c r="J19" s="106"/>
      <c r="K19" s="109"/>
    </row>
    <row r="20" spans="1:11" ht="13.5" thickBot="1" x14ac:dyDescent="0.25">
      <c r="A20" s="4"/>
      <c r="B20" s="69"/>
      <c r="C20" s="119"/>
      <c r="D20" s="4"/>
      <c r="E20" s="67"/>
      <c r="F20" s="120"/>
      <c r="G20" s="120"/>
      <c r="H20" s="67"/>
      <c r="I20" s="121"/>
      <c r="J20" s="67"/>
      <c r="K20" s="122"/>
    </row>
    <row r="21" spans="1:11" x14ac:dyDescent="0.2">
      <c r="A21" s="96" t="s">
        <v>167</v>
      </c>
      <c r="B21" s="97" t="s">
        <v>168</v>
      </c>
      <c r="C21" s="98">
        <v>36873</v>
      </c>
      <c r="D21" s="110" t="s">
        <v>170</v>
      </c>
      <c r="E21" s="99" t="s">
        <v>171</v>
      </c>
      <c r="F21" s="100">
        <v>77000</v>
      </c>
      <c r="G21" s="100">
        <v>68300</v>
      </c>
      <c r="H21" s="99">
        <v>73</v>
      </c>
      <c r="I21" s="101">
        <v>1047</v>
      </c>
      <c r="J21" s="99">
        <v>58</v>
      </c>
      <c r="K21" s="102">
        <v>0.89</v>
      </c>
    </row>
    <row r="22" spans="1:11" ht="13.5" thickBot="1" x14ac:dyDescent="0.25">
      <c r="A22" s="124" t="s">
        <v>59</v>
      </c>
      <c r="B22" s="103" t="s">
        <v>169</v>
      </c>
      <c r="C22" s="104"/>
      <c r="D22" s="105"/>
      <c r="E22" s="106"/>
      <c r="F22" s="107"/>
      <c r="G22" s="107"/>
      <c r="H22" s="106"/>
      <c r="I22" s="108"/>
      <c r="J22" s="106"/>
      <c r="K22" s="109"/>
    </row>
    <row r="23" spans="1:11" ht="13.5" thickBot="1" x14ac:dyDescent="0.25">
      <c r="A23" s="4"/>
      <c r="B23" s="69"/>
      <c r="C23" s="119"/>
      <c r="D23" s="4"/>
      <c r="E23" s="67"/>
      <c r="F23" s="120"/>
      <c r="G23" s="120"/>
      <c r="H23" s="67"/>
      <c r="I23" s="121"/>
      <c r="J23" s="67"/>
      <c r="K23" s="122"/>
    </row>
    <row r="24" spans="1:11" x14ac:dyDescent="0.2">
      <c r="A24" s="96" t="s">
        <v>172</v>
      </c>
      <c r="B24" s="97" t="s">
        <v>174</v>
      </c>
      <c r="C24" s="98">
        <v>36966</v>
      </c>
      <c r="D24" s="110" t="s">
        <v>176</v>
      </c>
      <c r="E24" s="99" t="s">
        <v>177</v>
      </c>
      <c r="F24" s="100">
        <v>142500</v>
      </c>
      <c r="G24" s="100">
        <v>123400</v>
      </c>
      <c r="H24" s="99">
        <v>161</v>
      </c>
      <c r="I24" s="101">
        <v>784</v>
      </c>
      <c r="J24" s="99" t="s">
        <v>178</v>
      </c>
      <c r="K24" s="102">
        <v>0.87</v>
      </c>
    </row>
    <row r="25" spans="1:11" x14ac:dyDescent="0.2">
      <c r="A25" s="111" t="s">
        <v>173</v>
      </c>
      <c r="B25" s="71" t="s">
        <v>175</v>
      </c>
      <c r="C25" s="88"/>
      <c r="D25" s="87"/>
      <c r="E25" s="65"/>
      <c r="F25" s="89"/>
      <c r="G25" s="89"/>
      <c r="H25" s="65"/>
      <c r="I25" s="90"/>
      <c r="J25" s="65"/>
      <c r="K25" s="112"/>
    </row>
    <row r="26" spans="1:11" ht="13.5" thickBot="1" x14ac:dyDescent="0.25">
      <c r="A26" s="124" t="s">
        <v>61</v>
      </c>
      <c r="B26" s="103"/>
      <c r="C26" s="104"/>
      <c r="D26" s="105"/>
      <c r="E26" s="106"/>
      <c r="F26" s="107"/>
      <c r="G26" s="107"/>
      <c r="H26" s="106"/>
      <c r="I26" s="108"/>
      <c r="J26" s="106"/>
      <c r="K26" s="109"/>
    </row>
    <row r="27" spans="1:11" ht="13.5" thickBot="1" x14ac:dyDescent="0.25">
      <c r="A27" s="4"/>
      <c r="B27" s="69"/>
      <c r="C27" s="119"/>
      <c r="D27" s="4"/>
      <c r="E27" s="67"/>
      <c r="F27" s="120"/>
      <c r="G27" s="120"/>
      <c r="H27" s="67"/>
      <c r="I27" s="121"/>
      <c r="J27" s="67"/>
      <c r="K27" s="122"/>
    </row>
    <row r="28" spans="1:11" x14ac:dyDescent="0.2">
      <c r="A28" s="125" t="s">
        <v>179</v>
      </c>
      <c r="B28" s="126" t="s">
        <v>180</v>
      </c>
      <c r="C28" s="127">
        <v>36983</v>
      </c>
      <c r="D28" s="128" t="s">
        <v>182</v>
      </c>
      <c r="E28" s="129" t="s">
        <v>183</v>
      </c>
      <c r="F28" s="130">
        <v>200000</v>
      </c>
      <c r="G28" s="130">
        <v>148500</v>
      </c>
      <c r="H28" s="129">
        <v>199</v>
      </c>
      <c r="I28" s="131">
        <v>1055</v>
      </c>
      <c r="J28" s="129">
        <v>52</v>
      </c>
      <c r="K28" s="132">
        <v>0.74</v>
      </c>
    </row>
    <row r="29" spans="1:11" ht="13.5" thickBot="1" x14ac:dyDescent="0.25">
      <c r="A29" s="124" t="s">
        <v>184</v>
      </c>
      <c r="B29" s="103" t="s">
        <v>181</v>
      </c>
      <c r="C29" s="104"/>
      <c r="D29" s="105"/>
      <c r="E29" s="106"/>
      <c r="F29" s="107"/>
      <c r="G29" s="107"/>
      <c r="H29" s="106"/>
      <c r="I29" s="108"/>
      <c r="J29" s="106"/>
      <c r="K29" s="109"/>
    </row>
    <row r="30" spans="1:11" ht="13.5" thickBot="1" x14ac:dyDescent="0.25">
      <c r="A30" s="4"/>
      <c r="B30" s="69"/>
      <c r="C30" s="119"/>
      <c r="D30" s="4"/>
      <c r="E30" s="67"/>
      <c r="F30" s="120"/>
      <c r="G30" s="120"/>
      <c r="H30" s="67"/>
      <c r="I30" s="121"/>
      <c r="J30" s="67"/>
      <c r="K30" s="122"/>
    </row>
    <row r="31" spans="1:11" x14ac:dyDescent="0.2">
      <c r="A31" s="96" t="s">
        <v>185</v>
      </c>
      <c r="B31" s="97" t="s">
        <v>186</v>
      </c>
      <c r="C31" s="98">
        <v>36957</v>
      </c>
      <c r="D31" s="110" t="s">
        <v>187</v>
      </c>
      <c r="E31" s="99" t="s">
        <v>188</v>
      </c>
      <c r="F31" s="100">
        <v>134000</v>
      </c>
      <c r="G31" s="100">
        <v>138200</v>
      </c>
      <c r="H31" s="99">
        <v>154</v>
      </c>
      <c r="I31" s="101">
        <v>870</v>
      </c>
      <c r="J31" s="99">
        <v>68</v>
      </c>
      <c r="K31" s="102">
        <v>1.03</v>
      </c>
    </row>
    <row r="32" spans="1:11" ht="13.5" thickBot="1" x14ac:dyDescent="0.25">
      <c r="A32" s="124" t="s">
        <v>19</v>
      </c>
      <c r="B32" s="103"/>
      <c r="C32" s="104"/>
      <c r="D32" s="105"/>
      <c r="E32" s="106"/>
      <c r="F32" s="107"/>
      <c r="G32" s="107"/>
      <c r="H32" s="106"/>
      <c r="I32" s="108"/>
      <c r="J32" s="106"/>
      <c r="K32" s="109"/>
    </row>
    <row r="33" spans="1:11" ht="13.5" thickBot="1" x14ac:dyDescent="0.25">
      <c r="A33" s="4"/>
      <c r="B33" s="69"/>
      <c r="C33" s="119"/>
      <c r="D33" s="4"/>
      <c r="E33" s="67"/>
      <c r="F33" s="120"/>
      <c r="G33" s="120"/>
      <c r="H33" s="67"/>
      <c r="I33" s="121"/>
      <c r="J33" s="67"/>
      <c r="K33" s="122"/>
    </row>
    <row r="34" spans="1:11" x14ac:dyDescent="0.2">
      <c r="A34" s="96" t="s">
        <v>189</v>
      </c>
      <c r="B34" s="97" t="s">
        <v>191</v>
      </c>
      <c r="C34" s="98">
        <v>37007</v>
      </c>
      <c r="D34" s="110" t="s">
        <v>193</v>
      </c>
      <c r="E34" s="99" t="s">
        <v>194</v>
      </c>
      <c r="F34" s="100">
        <v>325000</v>
      </c>
      <c r="G34" s="100">
        <v>204400</v>
      </c>
      <c r="H34" s="99">
        <v>231</v>
      </c>
      <c r="I34" s="101">
        <v>1407</v>
      </c>
      <c r="J34" s="99" t="s">
        <v>195</v>
      </c>
      <c r="K34" s="102">
        <v>0.63</v>
      </c>
    </row>
    <row r="35" spans="1:11" x14ac:dyDescent="0.2">
      <c r="A35" s="111" t="s">
        <v>190</v>
      </c>
      <c r="B35" s="71" t="s">
        <v>192</v>
      </c>
      <c r="C35" s="88"/>
      <c r="D35" s="87"/>
      <c r="E35" s="65"/>
      <c r="F35" s="89"/>
      <c r="G35" s="89"/>
      <c r="H35" s="65"/>
      <c r="I35" s="90"/>
      <c r="J35" s="65"/>
      <c r="K35" s="112"/>
    </row>
    <row r="36" spans="1:11" ht="13.5" thickBot="1" x14ac:dyDescent="0.25">
      <c r="A36" s="133" t="s">
        <v>64</v>
      </c>
      <c r="B36" s="103"/>
      <c r="C36" s="104"/>
      <c r="D36" s="105"/>
      <c r="E36" s="106"/>
      <c r="F36" s="107"/>
      <c r="G36" s="107"/>
      <c r="H36" s="106"/>
      <c r="I36" s="108"/>
      <c r="J36" s="106"/>
      <c r="K36" s="109"/>
    </row>
    <row r="40" spans="1:11" x14ac:dyDescent="0.2">
      <c r="A40" s="1"/>
      <c r="B40" s="11"/>
      <c r="C40" s="79"/>
      <c r="D40" s="1"/>
      <c r="E40" s="17"/>
      <c r="F40" s="134"/>
      <c r="G40" s="134"/>
      <c r="H40" s="17" t="s">
        <v>196</v>
      </c>
      <c r="I40" s="135"/>
      <c r="J40" s="17"/>
      <c r="K40" s="45"/>
    </row>
    <row r="41" spans="1:11" x14ac:dyDescent="0.2">
      <c r="A41" s="11"/>
      <c r="B41" s="11"/>
      <c r="C41" s="11"/>
      <c r="D41" s="17"/>
      <c r="E41" s="17"/>
      <c r="F41" s="27"/>
      <c r="G41" s="27"/>
      <c r="H41" s="17"/>
      <c r="I41" s="27"/>
      <c r="J41" s="17" t="s">
        <v>216</v>
      </c>
      <c r="K41" s="17"/>
    </row>
    <row r="43" spans="1:11" ht="13.5" thickBot="1" x14ac:dyDescent="0.25"/>
    <row r="44" spans="1:11" ht="24" thickBot="1" x14ac:dyDescent="0.4">
      <c r="A44" s="30" t="s">
        <v>33</v>
      </c>
      <c r="B44" s="514" t="s">
        <v>143</v>
      </c>
      <c r="C44" s="515"/>
      <c r="D44" s="515"/>
      <c r="E44" s="515"/>
      <c r="F44" s="515"/>
      <c r="G44" s="515"/>
      <c r="H44" s="515"/>
      <c r="I44" s="515"/>
      <c r="J44" s="515"/>
      <c r="K44" s="515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2" t="s">
        <v>0</v>
      </c>
      <c r="B46" s="2" t="s">
        <v>14</v>
      </c>
      <c r="C46" s="2" t="s">
        <v>1</v>
      </c>
      <c r="D46" s="2" t="s">
        <v>2</v>
      </c>
      <c r="E46" s="2" t="s">
        <v>3</v>
      </c>
      <c r="F46" s="2" t="s">
        <v>4</v>
      </c>
      <c r="G46" s="2" t="s">
        <v>6</v>
      </c>
      <c r="H46" s="2" t="s">
        <v>7</v>
      </c>
      <c r="I46" s="2" t="s">
        <v>9</v>
      </c>
      <c r="J46" s="2" t="s">
        <v>12</v>
      </c>
      <c r="K46" s="9" t="s">
        <v>13</v>
      </c>
    </row>
    <row r="47" spans="1:11" x14ac:dyDescent="0.2">
      <c r="A47" s="10"/>
      <c r="B47" s="4"/>
      <c r="C47" s="7"/>
      <c r="D47" s="6"/>
      <c r="E47" s="6"/>
      <c r="F47" s="4" t="s">
        <v>5</v>
      </c>
      <c r="G47" s="6"/>
      <c r="H47" s="4" t="s">
        <v>8</v>
      </c>
      <c r="I47" s="4" t="s">
        <v>10</v>
      </c>
      <c r="J47" s="6"/>
      <c r="K47" s="6"/>
    </row>
    <row r="48" spans="1:11" x14ac:dyDescent="0.2">
      <c r="A48" s="3"/>
      <c r="B48" s="5"/>
      <c r="C48" s="8"/>
      <c r="D48" s="5"/>
      <c r="E48" s="5"/>
      <c r="F48" s="5"/>
      <c r="G48" s="5"/>
      <c r="H48" s="5"/>
      <c r="I48" s="3" t="s">
        <v>11</v>
      </c>
      <c r="J48" s="5"/>
      <c r="K48" s="5"/>
    </row>
    <row r="49" spans="1:11" x14ac:dyDescent="0.2">
      <c r="A49" s="1"/>
      <c r="C49" s="32"/>
      <c r="I49" s="1"/>
    </row>
    <row r="50" spans="1:11" x14ac:dyDescent="0.2">
      <c r="A50" s="87"/>
      <c r="B50" s="71"/>
      <c r="C50" s="88"/>
      <c r="D50" s="87"/>
      <c r="E50" s="65"/>
      <c r="F50" s="89"/>
      <c r="G50" s="89"/>
      <c r="H50" s="65"/>
      <c r="I50" s="90"/>
      <c r="J50" s="65"/>
      <c r="K50" s="152"/>
    </row>
    <row r="51" spans="1:11" x14ac:dyDescent="0.2">
      <c r="A51" s="173"/>
      <c r="B51" s="71"/>
      <c r="C51" s="88"/>
      <c r="D51" s="87"/>
      <c r="E51" s="65"/>
      <c r="F51" s="89"/>
      <c r="G51" s="89"/>
      <c r="H51" s="65"/>
      <c r="I51" s="90"/>
      <c r="J51" s="65"/>
      <c r="K51" s="152"/>
    </row>
    <row r="52" spans="1:11" ht="13.5" thickBot="1" x14ac:dyDescent="0.25">
      <c r="A52" s="151"/>
      <c r="B52" s="69"/>
      <c r="C52" s="119"/>
      <c r="D52" s="4"/>
      <c r="E52" s="67"/>
      <c r="F52" s="120"/>
      <c r="G52" s="120"/>
      <c r="H52" s="67"/>
      <c r="I52" s="121"/>
      <c r="J52" s="67"/>
      <c r="K52" s="122"/>
    </row>
    <row r="53" spans="1:11" x14ac:dyDescent="0.2">
      <c r="A53" s="136" t="s">
        <v>197</v>
      </c>
      <c r="B53" s="126" t="s">
        <v>198</v>
      </c>
      <c r="C53" s="127">
        <v>37068</v>
      </c>
      <c r="D53" s="137" t="s">
        <v>199</v>
      </c>
      <c r="E53" s="129" t="s">
        <v>201</v>
      </c>
      <c r="F53" s="138">
        <v>484800</v>
      </c>
      <c r="G53" s="130">
        <v>462700</v>
      </c>
      <c r="H53" s="129">
        <v>608.20000000000005</v>
      </c>
      <c r="I53" s="139">
        <v>788</v>
      </c>
      <c r="J53" s="129">
        <v>50</v>
      </c>
      <c r="K53" s="140">
        <v>0.95</v>
      </c>
    </row>
    <row r="54" spans="1:11" x14ac:dyDescent="0.2">
      <c r="A54" s="162" t="s">
        <v>184</v>
      </c>
      <c r="B54" s="71"/>
      <c r="C54" s="88"/>
      <c r="D54" s="154" t="s">
        <v>215</v>
      </c>
      <c r="E54" s="65"/>
      <c r="F54" s="160"/>
      <c r="G54" s="89"/>
      <c r="H54" s="65"/>
      <c r="I54" s="161"/>
      <c r="J54" s="65"/>
      <c r="K54" s="163"/>
    </row>
    <row r="55" spans="1:11" x14ac:dyDescent="0.2">
      <c r="A55" s="164" t="s">
        <v>202</v>
      </c>
      <c r="B55" s="71" t="s">
        <v>203</v>
      </c>
      <c r="C55" s="88"/>
      <c r="D55" s="154"/>
      <c r="E55" s="65"/>
      <c r="F55" s="160"/>
      <c r="G55" s="89"/>
      <c r="H55" s="65"/>
      <c r="I55" s="161"/>
      <c r="J55" s="65">
        <v>50</v>
      </c>
      <c r="K55" s="163"/>
    </row>
    <row r="56" spans="1:11" ht="13.5" thickBot="1" x14ac:dyDescent="0.25">
      <c r="A56" s="149" t="s">
        <v>58</v>
      </c>
      <c r="B56" s="113"/>
      <c r="C56" s="114"/>
      <c r="D56" s="141"/>
      <c r="E56" s="116"/>
      <c r="F56" s="142"/>
      <c r="G56" s="95"/>
      <c r="H56" s="116"/>
      <c r="I56" s="143"/>
      <c r="J56" s="116"/>
      <c r="K56" s="144"/>
    </row>
    <row r="57" spans="1:11" ht="13.5" thickBot="1" x14ac:dyDescent="0.25">
      <c r="A57" s="4"/>
      <c r="B57" s="69"/>
      <c r="C57" s="119"/>
      <c r="D57" s="4"/>
      <c r="E57" s="67"/>
      <c r="F57" s="120"/>
      <c r="G57" s="120"/>
      <c r="H57" s="67"/>
      <c r="I57" s="121"/>
      <c r="J57" s="67"/>
      <c r="K57" s="122"/>
    </row>
    <row r="58" spans="1:11" x14ac:dyDescent="0.2">
      <c r="A58" s="96" t="s">
        <v>204</v>
      </c>
      <c r="B58" s="97" t="s">
        <v>208</v>
      </c>
      <c r="C58" s="98">
        <v>37078</v>
      </c>
      <c r="D58" s="110" t="s">
        <v>212</v>
      </c>
      <c r="E58" s="99" t="s">
        <v>213</v>
      </c>
      <c r="F58" s="100">
        <v>350000</v>
      </c>
      <c r="G58" s="100">
        <v>286600</v>
      </c>
      <c r="H58" s="99">
        <v>358.8</v>
      </c>
      <c r="I58" s="101">
        <v>867</v>
      </c>
      <c r="J58" s="99">
        <v>46</v>
      </c>
      <c r="K58" s="102">
        <v>0.82</v>
      </c>
    </row>
    <row r="59" spans="1:11" x14ac:dyDescent="0.2">
      <c r="A59" s="158" t="s">
        <v>205</v>
      </c>
      <c r="B59" s="60" t="s">
        <v>209</v>
      </c>
      <c r="C59" s="83"/>
      <c r="D59" s="2" t="s">
        <v>200</v>
      </c>
      <c r="E59" s="54" t="s">
        <v>214</v>
      </c>
      <c r="F59" s="55"/>
      <c r="G59" s="55"/>
      <c r="H59" s="54"/>
      <c r="I59" s="75"/>
      <c r="J59" s="54">
        <v>51</v>
      </c>
      <c r="K59" s="159"/>
    </row>
    <row r="60" spans="1:11" x14ac:dyDescent="0.2">
      <c r="A60" s="156" t="s">
        <v>65</v>
      </c>
      <c r="B60" s="71"/>
      <c r="C60" s="88"/>
      <c r="D60" s="87"/>
      <c r="E60" s="65"/>
      <c r="F60" s="89"/>
      <c r="G60" s="89"/>
      <c r="H60" s="65"/>
      <c r="I60" s="90"/>
      <c r="J60" s="65"/>
      <c r="K60" s="112"/>
    </row>
    <row r="61" spans="1:11" x14ac:dyDescent="0.2">
      <c r="A61" s="145" t="s">
        <v>206</v>
      </c>
      <c r="B61" s="61" t="s">
        <v>210</v>
      </c>
      <c r="C61" s="86"/>
      <c r="D61" s="3"/>
      <c r="E61" s="58"/>
      <c r="F61" s="146"/>
      <c r="G61" s="146"/>
      <c r="H61" s="58"/>
      <c r="I61" s="147"/>
      <c r="J61" s="58">
        <v>54</v>
      </c>
      <c r="K61" s="148"/>
    </row>
    <row r="62" spans="1:11" x14ac:dyDescent="0.2">
      <c r="A62" s="158" t="s">
        <v>207</v>
      </c>
      <c r="B62" s="60" t="s">
        <v>211</v>
      </c>
      <c r="C62" s="83"/>
      <c r="D62" s="2"/>
      <c r="E62" s="54"/>
      <c r="F62" s="55"/>
      <c r="G62" s="55"/>
      <c r="H62" s="54"/>
      <c r="I62" s="75"/>
      <c r="J62" s="54">
        <v>60</v>
      </c>
      <c r="K62" s="159"/>
    </row>
    <row r="63" spans="1:11" ht="13.5" thickBot="1" x14ac:dyDescent="0.25">
      <c r="A63" s="124" t="s">
        <v>61</v>
      </c>
      <c r="B63" s="103"/>
      <c r="C63" s="104"/>
      <c r="D63" s="105"/>
      <c r="E63" s="106"/>
      <c r="F63" s="107"/>
      <c r="G63" s="107"/>
      <c r="H63" s="106"/>
      <c r="I63" s="108"/>
      <c r="J63" s="106"/>
      <c r="K63" s="109"/>
    </row>
    <row r="64" spans="1:11" ht="13.5" thickBot="1" x14ac:dyDescent="0.25">
      <c r="A64" s="4"/>
      <c r="B64" s="69"/>
      <c r="C64" s="119"/>
      <c r="D64" s="4"/>
      <c r="E64" s="67"/>
      <c r="F64" s="120"/>
      <c r="G64" s="120"/>
      <c r="H64" s="67"/>
      <c r="I64" s="121"/>
      <c r="J64" s="67"/>
      <c r="K64" s="122"/>
    </row>
    <row r="65" spans="1:11" x14ac:dyDescent="0.2">
      <c r="A65" s="96" t="s">
        <v>218</v>
      </c>
      <c r="B65" s="97" t="s">
        <v>219</v>
      </c>
      <c r="C65" s="98">
        <v>37118</v>
      </c>
      <c r="D65" s="110" t="s">
        <v>221</v>
      </c>
      <c r="E65" s="99" t="s">
        <v>222</v>
      </c>
      <c r="F65" s="100">
        <v>77000</v>
      </c>
      <c r="G65" s="100">
        <v>62300</v>
      </c>
      <c r="H65" s="99">
        <v>76</v>
      </c>
      <c r="I65" s="101">
        <v>1013</v>
      </c>
      <c r="J65" s="99">
        <v>55</v>
      </c>
      <c r="K65" s="102">
        <v>0.81</v>
      </c>
    </row>
    <row r="66" spans="1:11" ht="13.5" thickBot="1" x14ac:dyDescent="0.25">
      <c r="A66" s="124" t="s">
        <v>58</v>
      </c>
      <c r="B66" s="103" t="s">
        <v>220</v>
      </c>
      <c r="C66" s="104"/>
      <c r="D66" s="105"/>
      <c r="E66" s="106"/>
      <c r="F66" s="107"/>
      <c r="G66" s="107"/>
      <c r="H66" s="106"/>
      <c r="I66" s="108"/>
      <c r="J66" s="106"/>
      <c r="K66" s="109"/>
    </row>
    <row r="67" spans="1:11" x14ac:dyDescent="0.2">
      <c r="A67" s="3"/>
      <c r="B67" s="61"/>
      <c r="C67" s="86"/>
      <c r="D67" s="3"/>
      <c r="E67" s="58"/>
      <c r="F67" s="146"/>
      <c r="G67" s="146"/>
      <c r="H67" s="58"/>
      <c r="I67" s="147"/>
      <c r="J67" s="58"/>
      <c r="K67" s="150"/>
    </row>
    <row r="68" spans="1:11" x14ac:dyDescent="0.2">
      <c r="A68" s="4"/>
      <c r="B68" s="69"/>
      <c r="C68" s="119"/>
      <c r="D68" s="4"/>
      <c r="E68" s="67"/>
      <c r="F68" s="120"/>
      <c r="G68" s="120"/>
      <c r="H68" s="67"/>
      <c r="I68" s="121"/>
      <c r="J68" s="67"/>
      <c r="K68" s="122"/>
    </row>
    <row r="69" spans="1:11" x14ac:dyDescent="0.2">
      <c r="A69" s="157"/>
      <c r="B69" s="60"/>
      <c r="C69" s="83"/>
      <c r="D69" s="2"/>
      <c r="E69" s="54"/>
      <c r="F69" s="55"/>
      <c r="G69" s="55"/>
      <c r="H69" s="54"/>
      <c r="I69" s="75"/>
      <c r="J69" s="54"/>
      <c r="K69" s="59"/>
    </row>
    <row r="70" spans="1:11" x14ac:dyDescent="0.2">
      <c r="A70" s="87"/>
      <c r="B70" s="71"/>
      <c r="C70" s="88"/>
      <c r="D70" s="87"/>
      <c r="E70" s="65"/>
      <c r="F70" s="89"/>
      <c r="G70" s="89"/>
      <c r="H70" s="65"/>
      <c r="I70" s="90"/>
      <c r="J70" s="65"/>
      <c r="K70" s="152"/>
    </row>
    <row r="71" spans="1:11" x14ac:dyDescent="0.2">
      <c r="A71" s="3"/>
      <c r="B71" s="61"/>
      <c r="C71" s="86"/>
      <c r="D71" s="3"/>
      <c r="E71" s="58"/>
      <c r="F71" s="146"/>
      <c r="G71" s="146"/>
      <c r="H71" s="58"/>
      <c r="I71" s="147"/>
      <c r="J71" s="58"/>
      <c r="K71" s="150"/>
    </row>
    <row r="72" spans="1:11" x14ac:dyDescent="0.2">
      <c r="A72" s="157"/>
      <c r="B72" s="60"/>
      <c r="C72" s="83"/>
      <c r="D72" s="2"/>
      <c r="E72" s="54"/>
      <c r="F72" s="55"/>
      <c r="G72" s="55"/>
      <c r="H72" s="54"/>
      <c r="I72" s="75"/>
      <c r="J72" s="54"/>
      <c r="K72" s="59"/>
    </row>
    <row r="73" spans="1:11" x14ac:dyDescent="0.2">
      <c r="A73" s="87"/>
      <c r="B73" s="71"/>
      <c r="C73" s="88"/>
      <c r="D73" s="87"/>
      <c r="E73" s="65"/>
      <c r="F73" s="89"/>
      <c r="G73" s="89"/>
      <c r="H73" s="65"/>
      <c r="I73" s="90"/>
      <c r="J73" s="65"/>
      <c r="K73" s="152"/>
    </row>
    <row r="74" spans="1:11" x14ac:dyDescent="0.2">
      <c r="A74" s="3"/>
      <c r="B74" s="61"/>
      <c r="C74" s="86"/>
      <c r="D74" s="3"/>
      <c r="E74" s="58"/>
      <c r="F74" s="146"/>
      <c r="G74" s="146"/>
      <c r="H74" s="58"/>
      <c r="I74" s="147"/>
      <c r="J74" s="58"/>
      <c r="K74" s="150"/>
    </row>
    <row r="75" spans="1:11" x14ac:dyDescent="0.2">
      <c r="A75" s="87"/>
      <c r="B75" s="71"/>
      <c r="C75" s="88"/>
      <c r="D75" s="87"/>
      <c r="E75" s="65"/>
      <c r="F75" s="89"/>
      <c r="G75" s="89"/>
      <c r="H75" s="65"/>
      <c r="I75" s="90"/>
      <c r="J75" s="65"/>
      <c r="K75" s="152"/>
    </row>
    <row r="76" spans="1:11" x14ac:dyDescent="0.2">
      <c r="A76" s="87"/>
      <c r="B76" s="71"/>
      <c r="C76" s="88"/>
      <c r="D76" s="87"/>
      <c r="E76" s="65"/>
      <c r="F76" s="89"/>
      <c r="G76" s="89"/>
      <c r="H76" s="65"/>
      <c r="I76" s="90"/>
      <c r="J76" s="65"/>
      <c r="K76" s="152"/>
    </row>
    <row r="77" spans="1:11" x14ac:dyDescent="0.2">
      <c r="A77" s="50"/>
      <c r="B77" s="165"/>
      <c r="C77" s="153"/>
      <c r="D77" s="165"/>
      <c r="E77" s="153"/>
      <c r="F77" s="165"/>
      <c r="G77" s="153"/>
      <c r="H77" s="165"/>
      <c r="I77" s="153"/>
      <c r="J77" s="165"/>
      <c r="K77" s="155"/>
    </row>
    <row r="78" spans="1:11" x14ac:dyDescent="0.2">
      <c r="A78" s="49"/>
      <c r="B78" s="5"/>
      <c r="C78" s="38"/>
      <c r="D78" s="5"/>
      <c r="E78" s="38"/>
      <c r="F78" s="5"/>
      <c r="G78" s="38"/>
      <c r="H78" s="5"/>
      <c r="I78" s="38"/>
      <c r="J78" s="5"/>
      <c r="K78" s="41"/>
    </row>
    <row r="80" spans="1:11" x14ac:dyDescent="0.2">
      <c r="A80" s="1"/>
      <c r="B80" s="11"/>
      <c r="C80" s="79"/>
      <c r="D80" s="1"/>
      <c r="E80" s="17"/>
      <c r="F80" s="134"/>
      <c r="G80" s="134"/>
      <c r="H80" s="17" t="s">
        <v>196</v>
      </c>
      <c r="I80" s="135"/>
      <c r="J80" s="17"/>
      <c r="K80" s="45"/>
    </row>
    <row r="81" spans="1:11" x14ac:dyDescent="0.2">
      <c r="A81" s="11"/>
      <c r="B81" s="11"/>
      <c r="C81" s="11"/>
      <c r="D81" s="17"/>
      <c r="E81" s="17"/>
      <c r="F81" s="27"/>
      <c r="G81" s="27"/>
      <c r="H81" s="17"/>
      <c r="I81" s="27"/>
      <c r="J81" s="17" t="s">
        <v>217</v>
      </c>
      <c r="K81" s="17"/>
    </row>
  </sheetData>
  <mergeCells count="2">
    <mergeCell ref="B3:K3"/>
    <mergeCell ref="B44:K44"/>
  </mergeCells>
  <phoneticPr fontId="6" type="noConversion"/>
  <pageMargins left="0.5" right="0" top="0.25" bottom="0.25" header="0.5" footer="0.5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2"/>
  <sheetViews>
    <sheetView topLeftCell="A22" zoomScaleNormal="100" workbookViewId="0">
      <selection activeCell="A45" sqref="A45"/>
    </sheetView>
  </sheetViews>
  <sheetFormatPr defaultRowHeight="12.75" x14ac:dyDescent="0.2"/>
  <cols>
    <col min="1" max="1" width="11.42578125" customWidth="1"/>
    <col min="2" max="2" width="17.85546875" customWidth="1"/>
    <col min="3" max="3" width="8.140625" customWidth="1"/>
    <col min="4" max="4" width="18" customWidth="1"/>
    <col min="5" max="5" width="17" customWidth="1"/>
    <col min="6" max="6" width="10" customWidth="1"/>
    <col min="7" max="7" width="10.5703125" customWidth="1"/>
    <col min="8" max="8" width="8.5703125" customWidth="1"/>
    <col min="9" max="9" width="7.140625" customWidth="1"/>
    <col min="10" max="10" width="9.7109375" customWidth="1"/>
    <col min="11" max="11" width="6.42578125" customWidth="1"/>
    <col min="12" max="12" width="6.85546875" customWidth="1"/>
  </cols>
  <sheetData>
    <row r="2" spans="1:12" ht="13.5" thickBot="1" x14ac:dyDescent="0.25"/>
    <row r="3" spans="1:12" ht="24.95" customHeight="1" thickBot="1" x14ac:dyDescent="0.4">
      <c r="A3" s="30" t="s">
        <v>33</v>
      </c>
      <c r="B3" s="514" t="s">
        <v>223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</row>
    <row r="4" spans="1:12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2" t="s">
        <v>0</v>
      </c>
      <c r="B6" s="2" t="s">
        <v>14</v>
      </c>
      <c r="C6" s="2" t="s">
        <v>1</v>
      </c>
      <c r="D6" s="2" t="s">
        <v>2</v>
      </c>
      <c r="E6" s="2" t="s">
        <v>3</v>
      </c>
      <c r="F6" s="2" t="s">
        <v>4</v>
      </c>
      <c r="G6" s="54"/>
      <c r="H6" s="176" t="s">
        <v>301</v>
      </c>
      <c r="I6" s="2" t="s">
        <v>7</v>
      </c>
      <c r="J6" s="2" t="s">
        <v>9</v>
      </c>
      <c r="K6" s="2" t="s">
        <v>12</v>
      </c>
      <c r="L6" s="9" t="s">
        <v>13</v>
      </c>
    </row>
    <row r="7" spans="1:12" x14ac:dyDescent="0.2">
      <c r="A7" s="10"/>
      <c r="B7" s="4"/>
      <c r="C7" s="7"/>
      <c r="D7" s="6"/>
      <c r="E7" s="6"/>
      <c r="F7" s="4" t="s">
        <v>5</v>
      </c>
      <c r="G7" s="67" t="s">
        <v>6</v>
      </c>
      <c r="H7" s="20" t="s">
        <v>8</v>
      </c>
      <c r="I7" s="4" t="s">
        <v>8</v>
      </c>
      <c r="J7" s="4" t="s">
        <v>10</v>
      </c>
      <c r="K7" s="6"/>
      <c r="L7" s="6"/>
    </row>
    <row r="8" spans="1:12" x14ac:dyDescent="0.2">
      <c r="A8" s="3"/>
      <c r="B8" s="5"/>
      <c r="C8" s="8"/>
      <c r="D8" s="5"/>
      <c r="E8" s="5"/>
      <c r="F8" s="5"/>
      <c r="G8" s="5"/>
      <c r="H8" s="41"/>
      <c r="I8" s="5"/>
      <c r="J8" s="3" t="s">
        <v>11</v>
      </c>
      <c r="K8" s="5"/>
      <c r="L8" s="5"/>
    </row>
    <row r="9" spans="1:12" x14ac:dyDescent="0.2">
      <c r="A9" s="87" t="s">
        <v>225</v>
      </c>
      <c r="B9" s="71" t="s">
        <v>226</v>
      </c>
      <c r="C9" s="88">
        <v>37165</v>
      </c>
      <c r="D9" s="87" t="s">
        <v>227</v>
      </c>
      <c r="E9" s="65" t="s">
        <v>228</v>
      </c>
      <c r="F9" s="89">
        <v>177790</v>
      </c>
      <c r="G9" s="89">
        <v>152700</v>
      </c>
      <c r="H9" s="175">
        <v>154.63</v>
      </c>
      <c r="I9" s="65">
        <v>151</v>
      </c>
      <c r="J9" s="90">
        <v>1177</v>
      </c>
      <c r="K9" s="65">
        <v>70</v>
      </c>
      <c r="L9" s="152">
        <v>0.86</v>
      </c>
    </row>
    <row r="10" spans="1:12" x14ac:dyDescent="0.2">
      <c r="A10" s="174"/>
      <c r="B10" s="71" t="s">
        <v>64</v>
      </c>
      <c r="C10" s="88"/>
      <c r="D10" s="87"/>
      <c r="E10" s="65"/>
      <c r="F10" s="89"/>
      <c r="G10" s="89"/>
      <c r="H10" s="175"/>
      <c r="I10" s="65"/>
      <c r="J10" s="90"/>
      <c r="K10" s="65"/>
      <c r="L10" s="152"/>
    </row>
    <row r="11" spans="1:12" x14ac:dyDescent="0.2">
      <c r="A11" s="10" t="s">
        <v>229</v>
      </c>
      <c r="B11" s="69" t="s">
        <v>230</v>
      </c>
      <c r="C11" s="119">
        <v>37289</v>
      </c>
      <c r="D11" s="4" t="s">
        <v>231</v>
      </c>
      <c r="E11" s="67" t="s">
        <v>232</v>
      </c>
      <c r="F11" s="120">
        <v>175000</v>
      </c>
      <c r="G11" s="120">
        <v>119400</v>
      </c>
      <c r="H11" s="175">
        <v>160</v>
      </c>
      <c r="I11" s="67">
        <v>148</v>
      </c>
      <c r="J11" s="121">
        <v>1173</v>
      </c>
      <c r="K11" s="67">
        <v>50</v>
      </c>
      <c r="L11" s="122">
        <v>0.68</v>
      </c>
    </row>
    <row r="12" spans="1:12" x14ac:dyDescent="0.2">
      <c r="A12" s="34"/>
      <c r="B12" s="60" t="s">
        <v>58</v>
      </c>
      <c r="C12" s="83"/>
      <c r="D12" s="166"/>
      <c r="E12" s="54"/>
      <c r="F12" s="35"/>
      <c r="G12" s="55"/>
      <c r="H12" s="175"/>
      <c r="I12" s="54"/>
      <c r="J12" s="36"/>
      <c r="K12" s="54"/>
      <c r="L12" s="31"/>
    </row>
    <row r="13" spans="1:12" x14ac:dyDescent="0.2">
      <c r="A13" s="167" t="s">
        <v>233</v>
      </c>
      <c r="B13" s="71" t="s">
        <v>234</v>
      </c>
      <c r="C13" s="88">
        <v>37307</v>
      </c>
      <c r="D13" s="154" t="s">
        <v>238</v>
      </c>
      <c r="E13" s="65" t="s">
        <v>239</v>
      </c>
      <c r="F13" s="160">
        <v>335000</v>
      </c>
      <c r="G13" s="89">
        <v>172800</v>
      </c>
      <c r="H13" s="175">
        <v>315</v>
      </c>
      <c r="I13" s="65">
        <v>211.2</v>
      </c>
      <c r="J13" s="161">
        <v>1462</v>
      </c>
      <c r="K13" s="65" t="s">
        <v>240</v>
      </c>
      <c r="L13" s="53">
        <v>0.52</v>
      </c>
    </row>
    <row r="14" spans="1:12" x14ac:dyDescent="0.2">
      <c r="A14" s="167" t="s">
        <v>304</v>
      </c>
      <c r="B14" s="71" t="s">
        <v>305</v>
      </c>
      <c r="C14" s="88"/>
      <c r="D14" s="154" t="s">
        <v>237</v>
      </c>
      <c r="E14" s="65"/>
      <c r="F14" s="160"/>
      <c r="G14" s="89"/>
      <c r="H14" s="175"/>
      <c r="I14" s="65"/>
      <c r="J14" s="161"/>
      <c r="K14" s="65"/>
      <c r="L14" s="53"/>
    </row>
    <row r="15" spans="1:12" x14ac:dyDescent="0.2">
      <c r="A15" s="168"/>
      <c r="B15" s="61" t="s">
        <v>235</v>
      </c>
      <c r="C15" s="86"/>
      <c r="D15" s="40"/>
      <c r="E15" s="58"/>
      <c r="F15" s="169"/>
      <c r="G15" s="146"/>
      <c r="H15" s="175"/>
      <c r="I15" s="58"/>
      <c r="J15" s="170"/>
      <c r="K15" s="58"/>
      <c r="L15" s="171"/>
    </row>
    <row r="16" spans="1:12" x14ac:dyDescent="0.2">
      <c r="A16" s="4"/>
      <c r="B16" s="69" t="s">
        <v>236</v>
      </c>
      <c r="C16" s="119"/>
      <c r="D16" s="4"/>
      <c r="E16" s="67"/>
      <c r="F16" s="120"/>
      <c r="G16" s="120"/>
      <c r="H16" s="175"/>
      <c r="I16" s="67"/>
      <c r="J16" s="121"/>
      <c r="K16" s="67"/>
      <c r="L16" s="122"/>
    </row>
    <row r="17" spans="1:12" x14ac:dyDescent="0.2">
      <c r="A17" s="87"/>
      <c r="B17" s="71" t="s">
        <v>61</v>
      </c>
      <c r="C17" s="88"/>
      <c r="D17" s="87"/>
      <c r="E17" s="65"/>
      <c r="F17" s="89"/>
      <c r="G17" s="89"/>
      <c r="H17" s="175"/>
      <c r="I17" s="65"/>
      <c r="J17" s="90"/>
      <c r="K17" s="65"/>
      <c r="L17" s="152"/>
    </row>
    <row r="18" spans="1:12" x14ac:dyDescent="0.2">
      <c r="A18" s="172" t="s">
        <v>241</v>
      </c>
      <c r="B18" s="60" t="s">
        <v>243</v>
      </c>
      <c r="C18" s="83">
        <v>37287</v>
      </c>
      <c r="D18" s="2" t="s">
        <v>245</v>
      </c>
      <c r="E18" s="54" t="s">
        <v>246</v>
      </c>
      <c r="F18" s="55">
        <v>170000</v>
      </c>
      <c r="G18" s="55">
        <v>142600</v>
      </c>
      <c r="H18" s="175">
        <v>141</v>
      </c>
      <c r="I18" s="54">
        <v>139</v>
      </c>
      <c r="J18" s="75">
        <v>1223</v>
      </c>
      <c r="K18" s="54">
        <v>71</v>
      </c>
      <c r="L18" s="59">
        <v>0.84</v>
      </c>
    </row>
    <row r="19" spans="1:12" x14ac:dyDescent="0.2">
      <c r="A19" s="173" t="s">
        <v>242</v>
      </c>
      <c r="B19" s="71" t="s">
        <v>244</v>
      </c>
      <c r="C19" s="88"/>
      <c r="D19" s="87"/>
      <c r="E19" s="65"/>
      <c r="F19" s="89"/>
      <c r="G19" s="89"/>
      <c r="H19" s="175"/>
      <c r="I19" s="65"/>
      <c r="J19" s="90"/>
      <c r="K19" s="65"/>
      <c r="L19" s="152"/>
    </row>
    <row r="20" spans="1:12" x14ac:dyDescent="0.2">
      <c r="A20" s="3"/>
      <c r="B20" s="61" t="s">
        <v>64</v>
      </c>
      <c r="C20" s="86"/>
      <c r="D20" s="3"/>
      <c r="E20" s="58"/>
      <c r="F20" s="146"/>
      <c r="G20" s="146"/>
      <c r="H20" s="175"/>
      <c r="I20" s="58"/>
      <c r="J20" s="147"/>
      <c r="K20" s="58"/>
      <c r="L20" s="150"/>
    </row>
    <row r="21" spans="1:12" x14ac:dyDescent="0.2">
      <c r="A21" s="172" t="s">
        <v>247</v>
      </c>
      <c r="B21" s="60" t="s">
        <v>248</v>
      </c>
      <c r="C21" s="83">
        <v>37258</v>
      </c>
      <c r="D21" s="2" t="s">
        <v>251</v>
      </c>
      <c r="E21" s="54" t="s">
        <v>252</v>
      </c>
      <c r="F21" s="55">
        <v>58700</v>
      </c>
      <c r="G21" s="55">
        <v>59400</v>
      </c>
      <c r="H21" s="175">
        <v>98</v>
      </c>
      <c r="I21" s="54">
        <v>56.7</v>
      </c>
      <c r="J21" s="75">
        <v>827</v>
      </c>
      <c r="K21" s="54">
        <v>61</v>
      </c>
      <c r="L21" s="59">
        <v>1.01</v>
      </c>
    </row>
    <row r="22" spans="1:12" x14ac:dyDescent="0.2">
      <c r="A22" s="173"/>
      <c r="B22" s="71" t="s">
        <v>249</v>
      </c>
      <c r="C22" s="88"/>
      <c r="D22" s="87"/>
      <c r="E22" s="65"/>
      <c r="F22" s="89"/>
      <c r="G22" s="89"/>
      <c r="H22" s="175"/>
      <c r="I22" s="65"/>
      <c r="J22" s="90"/>
      <c r="K22" s="65"/>
      <c r="L22" s="152"/>
    </row>
    <row r="23" spans="1:12" x14ac:dyDescent="0.2">
      <c r="A23" s="4"/>
      <c r="B23" s="69" t="s">
        <v>250</v>
      </c>
      <c r="C23" s="119"/>
      <c r="D23" s="4"/>
      <c r="E23" s="67"/>
      <c r="F23" s="120"/>
      <c r="G23" s="120"/>
      <c r="H23" s="175"/>
      <c r="I23" s="67"/>
      <c r="J23" s="121"/>
      <c r="K23" s="67"/>
      <c r="L23" s="122"/>
    </row>
    <row r="24" spans="1:12" x14ac:dyDescent="0.2">
      <c r="A24" s="87"/>
      <c r="B24" s="71" t="s">
        <v>269</v>
      </c>
      <c r="C24" s="88"/>
      <c r="D24" s="87"/>
      <c r="E24" s="65"/>
      <c r="F24" s="89"/>
      <c r="G24" s="89"/>
      <c r="H24" s="175"/>
      <c r="I24" s="65"/>
      <c r="J24" s="90"/>
      <c r="K24" s="65"/>
      <c r="L24" s="152"/>
    </row>
    <row r="25" spans="1:12" x14ac:dyDescent="0.2">
      <c r="A25" s="174" t="s">
        <v>253</v>
      </c>
      <c r="B25" s="71" t="s">
        <v>254</v>
      </c>
      <c r="C25" s="88">
        <v>37337</v>
      </c>
      <c r="D25" s="87" t="s">
        <v>256</v>
      </c>
      <c r="E25" s="65" t="s">
        <v>257</v>
      </c>
      <c r="F25" s="89">
        <v>20000</v>
      </c>
      <c r="G25" s="89">
        <v>13100</v>
      </c>
      <c r="H25" s="175">
        <v>43</v>
      </c>
      <c r="I25" s="65">
        <v>7.1</v>
      </c>
      <c r="J25" s="90">
        <v>850</v>
      </c>
      <c r="K25" s="65">
        <v>57</v>
      </c>
      <c r="L25" s="152">
        <v>0.66</v>
      </c>
    </row>
    <row r="26" spans="1:12" x14ac:dyDescent="0.2">
      <c r="A26" s="3"/>
      <c r="B26" s="61" t="s">
        <v>255</v>
      </c>
      <c r="C26" s="86"/>
      <c r="D26" s="3"/>
      <c r="E26" s="58"/>
      <c r="F26" s="146"/>
      <c r="G26" s="146" t="s">
        <v>258</v>
      </c>
      <c r="H26" s="175"/>
      <c r="I26" s="58">
        <v>20</v>
      </c>
      <c r="J26" s="147">
        <v>391</v>
      </c>
      <c r="K26" s="58"/>
      <c r="L26" s="150"/>
    </row>
    <row r="27" spans="1:12" x14ac:dyDescent="0.2">
      <c r="A27" s="4"/>
      <c r="B27" s="69" t="s">
        <v>25</v>
      </c>
      <c r="C27" s="119"/>
      <c r="D27" s="4"/>
      <c r="E27" s="67"/>
      <c r="F27" s="120"/>
      <c r="G27" s="120" t="s">
        <v>259</v>
      </c>
      <c r="H27" s="175"/>
      <c r="I27" s="67">
        <v>15.78</v>
      </c>
      <c r="J27" s="121">
        <v>391</v>
      </c>
      <c r="K27" s="67"/>
      <c r="L27" s="122"/>
    </row>
    <row r="28" spans="1:12" x14ac:dyDescent="0.2">
      <c r="A28" s="172"/>
      <c r="B28" s="60"/>
      <c r="C28" s="83"/>
      <c r="D28" s="2"/>
      <c r="E28" s="54"/>
      <c r="F28" s="55"/>
      <c r="G28" s="55"/>
      <c r="H28" s="175"/>
      <c r="I28" s="54"/>
      <c r="J28" s="75"/>
      <c r="K28" s="54"/>
      <c r="L28" s="59"/>
    </row>
    <row r="29" spans="1:12" x14ac:dyDescent="0.2">
      <c r="A29" s="87" t="s">
        <v>260</v>
      </c>
      <c r="B29" s="71" t="s">
        <v>261</v>
      </c>
      <c r="C29" s="88">
        <v>37329</v>
      </c>
      <c r="D29" s="87" t="s">
        <v>187</v>
      </c>
      <c r="E29" s="65" t="s">
        <v>262</v>
      </c>
      <c r="F29" s="89">
        <v>144000</v>
      </c>
      <c r="G29" s="89">
        <v>131300</v>
      </c>
      <c r="H29" s="175">
        <v>160</v>
      </c>
      <c r="I29" s="65">
        <v>159</v>
      </c>
      <c r="J29" s="90">
        <v>906</v>
      </c>
      <c r="K29" s="65">
        <v>60</v>
      </c>
      <c r="L29" s="152">
        <v>0.91</v>
      </c>
    </row>
    <row r="30" spans="1:12" x14ac:dyDescent="0.2">
      <c r="A30" s="3"/>
      <c r="B30" s="61" t="s">
        <v>269</v>
      </c>
      <c r="C30" s="86"/>
      <c r="D30" s="3"/>
      <c r="E30" s="58"/>
      <c r="F30" s="146"/>
      <c r="G30" s="146"/>
      <c r="H30" s="175"/>
      <c r="I30" s="58"/>
      <c r="J30" s="147"/>
      <c r="K30" s="58"/>
      <c r="L30" s="150"/>
    </row>
    <row r="31" spans="1:12" x14ac:dyDescent="0.2">
      <c r="A31" s="172" t="s">
        <v>263</v>
      </c>
      <c r="B31" s="60" t="s">
        <v>264</v>
      </c>
      <c r="C31" s="83">
        <v>37334</v>
      </c>
      <c r="D31" s="2" t="s">
        <v>265</v>
      </c>
      <c r="E31" s="54" t="s">
        <v>266</v>
      </c>
      <c r="F31" s="55">
        <v>148000</v>
      </c>
      <c r="G31" s="55">
        <v>121600</v>
      </c>
      <c r="H31" s="175">
        <v>160</v>
      </c>
      <c r="I31" s="54">
        <v>155.80000000000001</v>
      </c>
      <c r="J31" s="75">
        <v>950</v>
      </c>
      <c r="K31" s="54">
        <v>54</v>
      </c>
      <c r="L31" s="59">
        <v>0.82</v>
      </c>
    </row>
    <row r="32" spans="1:12" x14ac:dyDescent="0.2">
      <c r="A32" s="87"/>
      <c r="B32" s="71" t="s">
        <v>64</v>
      </c>
      <c r="C32" s="88"/>
      <c r="D32" s="87"/>
      <c r="E32" s="65"/>
      <c r="F32" s="89"/>
      <c r="G32" s="89"/>
      <c r="H32" s="175"/>
      <c r="I32" s="65"/>
      <c r="J32" s="90"/>
      <c r="K32" s="65"/>
      <c r="L32" s="152"/>
    </row>
    <row r="33" spans="1:12" x14ac:dyDescent="0.2">
      <c r="A33" s="3" t="s">
        <v>267</v>
      </c>
      <c r="B33" s="61" t="s">
        <v>268</v>
      </c>
      <c r="C33" s="86">
        <v>37351</v>
      </c>
      <c r="D33" s="3" t="s">
        <v>271</v>
      </c>
      <c r="E33" s="58" t="s">
        <v>272</v>
      </c>
      <c r="F33" s="146">
        <v>200000</v>
      </c>
      <c r="G33" s="146">
        <v>124300</v>
      </c>
      <c r="H33" s="175">
        <v>160</v>
      </c>
      <c r="I33" s="58">
        <v>152</v>
      </c>
      <c r="J33" s="147">
        <v>1312</v>
      </c>
      <c r="K33" s="58">
        <v>57</v>
      </c>
      <c r="L33" s="150">
        <v>0.62</v>
      </c>
    </row>
    <row r="34" spans="1:12" x14ac:dyDescent="0.2">
      <c r="A34" s="3"/>
      <c r="B34" s="61" t="s">
        <v>270</v>
      </c>
      <c r="C34" s="86"/>
      <c r="D34" s="3"/>
      <c r="E34" s="58"/>
      <c r="F34" s="146"/>
      <c r="G34" s="146"/>
      <c r="H34" s="175"/>
      <c r="I34" s="58"/>
      <c r="J34" s="147"/>
      <c r="K34" s="58"/>
      <c r="L34" s="150"/>
    </row>
    <row r="35" spans="1:12" x14ac:dyDescent="0.2">
      <c r="A35" s="3"/>
      <c r="B35" s="61"/>
      <c r="C35" s="86"/>
      <c r="D35" s="3"/>
      <c r="E35" s="58"/>
      <c r="F35" s="146"/>
      <c r="G35" s="146"/>
      <c r="H35" s="175"/>
      <c r="I35" s="58"/>
      <c r="J35" s="147"/>
      <c r="K35" s="58"/>
      <c r="L35" s="150"/>
    </row>
    <row r="36" spans="1:12" x14ac:dyDescent="0.2">
      <c r="A36" s="3" t="s">
        <v>273</v>
      </c>
      <c r="B36" s="61" t="s">
        <v>274</v>
      </c>
      <c r="C36" s="86">
        <v>37348</v>
      </c>
      <c r="D36" s="3" t="s">
        <v>278</v>
      </c>
      <c r="E36" s="58" t="s">
        <v>279</v>
      </c>
      <c r="F36" s="146">
        <v>212000</v>
      </c>
      <c r="G36" s="146">
        <v>167000</v>
      </c>
      <c r="H36" s="175">
        <v>223</v>
      </c>
      <c r="I36" s="58">
        <v>163</v>
      </c>
      <c r="J36" s="147">
        <v>1231</v>
      </c>
      <c r="K36" s="58" t="s">
        <v>280</v>
      </c>
      <c r="L36" s="150">
        <v>0.79</v>
      </c>
    </row>
    <row r="37" spans="1:12" x14ac:dyDescent="0.2">
      <c r="A37" s="3" t="s">
        <v>275</v>
      </c>
      <c r="B37" s="61" t="s">
        <v>276</v>
      </c>
      <c r="C37" s="86"/>
      <c r="D37" s="3"/>
      <c r="E37" s="58"/>
      <c r="F37" s="146"/>
      <c r="G37" s="146"/>
      <c r="H37" s="175"/>
      <c r="I37" s="58"/>
      <c r="J37" s="147"/>
      <c r="K37" s="58"/>
      <c r="L37" s="150"/>
    </row>
    <row r="38" spans="1:12" x14ac:dyDescent="0.2">
      <c r="A38" s="3"/>
      <c r="B38" s="61" t="s">
        <v>277</v>
      </c>
      <c r="C38" s="86"/>
      <c r="D38" s="3"/>
      <c r="E38" s="58"/>
      <c r="F38" s="146"/>
      <c r="G38" s="146"/>
      <c r="H38" s="175"/>
      <c r="I38" s="58"/>
      <c r="J38" s="147"/>
      <c r="K38" s="58"/>
      <c r="L38" s="150"/>
    </row>
    <row r="39" spans="1:12" x14ac:dyDescent="0.2">
      <c r="A39" s="3"/>
      <c r="B39" s="61" t="s">
        <v>58</v>
      </c>
      <c r="C39" s="86"/>
      <c r="D39" s="3"/>
      <c r="E39" s="58"/>
      <c r="F39" s="146"/>
      <c r="G39" s="146"/>
      <c r="H39" s="175"/>
      <c r="I39" s="58"/>
      <c r="J39" s="147"/>
      <c r="K39" s="58"/>
      <c r="L39" s="150"/>
    </row>
    <row r="40" spans="1:12" x14ac:dyDescent="0.2">
      <c r="A40" s="1"/>
      <c r="B40" s="11"/>
      <c r="C40" s="79"/>
      <c r="D40" s="1"/>
      <c r="E40" s="17"/>
      <c r="F40" s="134"/>
      <c r="G40" s="134"/>
      <c r="H40" s="134"/>
      <c r="I40" s="516" t="s">
        <v>224</v>
      </c>
      <c r="J40" s="517"/>
      <c r="K40" s="517"/>
      <c r="L40" s="45"/>
    </row>
    <row r="41" spans="1:12" x14ac:dyDescent="0.2">
      <c r="A41" s="11"/>
      <c r="B41" s="11"/>
      <c r="C41" s="11"/>
      <c r="D41" s="17"/>
      <c r="E41" s="17"/>
      <c r="F41" s="27"/>
      <c r="G41" s="27"/>
      <c r="H41" s="27"/>
      <c r="I41" s="17"/>
      <c r="J41" s="27"/>
      <c r="K41" s="17" t="s">
        <v>216</v>
      </c>
      <c r="L41" s="17"/>
    </row>
    <row r="42" spans="1:12" x14ac:dyDescent="0.2">
      <c r="B42" s="11"/>
      <c r="C42" s="24"/>
      <c r="D42" s="17"/>
      <c r="E42" s="17"/>
      <c r="F42" s="27"/>
      <c r="G42" s="27"/>
      <c r="H42" s="27"/>
      <c r="I42" s="17"/>
      <c r="J42" s="27"/>
      <c r="K42" s="17"/>
      <c r="L42" s="45"/>
    </row>
    <row r="43" spans="1:12" x14ac:dyDescent="0.2">
      <c r="A43" s="11"/>
      <c r="B43" s="11"/>
      <c r="C43" s="11"/>
      <c r="D43" s="17"/>
      <c r="E43" s="17"/>
      <c r="F43" s="27"/>
      <c r="G43" s="27"/>
      <c r="H43" s="27"/>
      <c r="I43" s="17"/>
      <c r="J43" s="27"/>
      <c r="K43" s="17"/>
      <c r="L43" s="17"/>
    </row>
    <row r="44" spans="1:12" ht="13.5" thickBot="1" x14ac:dyDescent="0.25"/>
    <row r="45" spans="1:12" ht="24" thickBot="1" x14ac:dyDescent="0.4">
      <c r="A45" s="30" t="s">
        <v>33</v>
      </c>
      <c r="B45" s="514" t="s">
        <v>223</v>
      </c>
      <c r="C45" s="515"/>
      <c r="D45" s="515"/>
      <c r="E45" s="515"/>
      <c r="F45" s="515"/>
      <c r="G45" s="515"/>
      <c r="H45" s="515"/>
      <c r="I45" s="515"/>
      <c r="J45" s="515"/>
      <c r="K45" s="515"/>
      <c r="L45" s="515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2" t="s">
        <v>0</v>
      </c>
      <c r="B47" s="2" t="s">
        <v>14</v>
      </c>
      <c r="C47" s="2" t="s">
        <v>1</v>
      </c>
      <c r="D47" s="2" t="s">
        <v>2</v>
      </c>
      <c r="E47" s="2" t="s">
        <v>3</v>
      </c>
      <c r="F47" s="2" t="s">
        <v>4</v>
      </c>
      <c r="G47" s="54" t="s">
        <v>6</v>
      </c>
      <c r="H47" s="2" t="s">
        <v>301</v>
      </c>
      <c r="I47" s="2" t="s">
        <v>302</v>
      </c>
      <c r="J47" s="2" t="s">
        <v>9</v>
      </c>
      <c r="K47" s="2" t="s">
        <v>12</v>
      </c>
      <c r="L47" s="9" t="s">
        <v>13</v>
      </c>
    </row>
    <row r="48" spans="1:12" x14ac:dyDescent="0.2">
      <c r="A48" s="10"/>
      <c r="B48" s="4"/>
      <c r="C48" s="7"/>
      <c r="D48" s="6"/>
      <c r="E48" s="6"/>
      <c r="F48" s="4" t="s">
        <v>5</v>
      </c>
      <c r="G48" s="6"/>
      <c r="H48" s="67" t="s">
        <v>303</v>
      </c>
      <c r="I48" s="4" t="s">
        <v>303</v>
      </c>
      <c r="J48" s="4" t="s">
        <v>10</v>
      </c>
      <c r="K48" s="6"/>
      <c r="L48" s="6"/>
    </row>
    <row r="49" spans="1:12" x14ac:dyDescent="0.2">
      <c r="A49" s="3"/>
      <c r="B49" s="5"/>
      <c r="C49" s="8"/>
      <c r="D49" s="5"/>
      <c r="E49" s="5"/>
      <c r="F49" s="5"/>
      <c r="G49" s="5"/>
      <c r="H49" s="5"/>
      <c r="I49" s="5"/>
      <c r="J49" s="3" t="s">
        <v>11</v>
      </c>
      <c r="K49" s="5"/>
      <c r="L49" s="5"/>
    </row>
    <row r="50" spans="1:12" x14ac:dyDescent="0.2">
      <c r="A50" s="87" t="s">
        <v>281</v>
      </c>
      <c r="B50" s="71" t="s">
        <v>282</v>
      </c>
      <c r="C50" s="88">
        <v>37335</v>
      </c>
      <c r="D50" s="87" t="s">
        <v>286</v>
      </c>
      <c r="E50" s="65" t="s">
        <v>287</v>
      </c>
      <c r="F50" s="89">
        <v>92150</v>
      </c>
      <c r="G50" s="89">
        <v>85500</v>
      </c>
      <c r="H50" s="175">
        <v>99</v>
      </c>
      <c r="I50" s="65">
        <v>97</v>
      </c>
      <c r="J50" s="90">
        <v>950</v>
      </c>
      <c r="K50" s="65">
        <v>61</v>
      </c>
      <c r="L50" s="152">
        <v>0.93</v>
      </c>
    </row>
    <row r="51" spans="1:12" x14ac:dyDescent="0.2">
      <c r="A51" s="174" t="s">
        <v>285</v>
      </c>
      <c r="B51" s="71" t="s">
        <v>283</v>
      </c>
      <c r="C51" s="88"/>
      <c r="D51" s="87"/>
      <c r="E51" s="65"/>
      <c r="F51" s="89"/>
      <c r="G51" s="89"/>
      <c r="H51" s="175"/>
      <c r="I51" s="65"/>
      <c r="J51" s="90"/>
      <c r="K51" s="65"/>
      <c r="L51" s="152"/>
    </row>
    <row r="52" spans="1:12" x14ac:dyDescent="0.2">
      <c r="A52" s="151" t="s">
        <v>64</v>
      </c>
      <c r="B52" s="69" t="s">
        <v>284</v>
      </c>
      <c r="C52" s="119"/>
      <c r="D52" s="4"/>
      <c r="E52" s="67"/>
      <c r="F52" s="120"/>
      <c r="G52" s="120"/>
      <c r="H52" s="175"/>
      <c r="I52" s="67"/>
      <c r="J52" s="121"/>
      <c r="K52" s="67"/>
      <c r="L52" s="122"/>
    </row>
    <row r="53" spans="1:12" x14ac:dyDescent="0.2">
      <c r="A53" s="34"/>
      <c r="B53" s="60"/>
      <c r="C53" s="83"/>
      <c r="D53" s="166"/>
      <c r="E53" s="54"/>
      <c r="F53" s="35"/>
      <c r="G53" s="55"/>
      <c r="H53" s="175"/>
      <c r="I53" s="54"/>
      <c r="J53" s="36"/>
      <c r="K53" s="54"/>
      <c r="L53" s="31"/>
    </row>
    <row r="54" spans="1:12" x14ac:dyDescent="0.2">
      <c r="A54" s="167" t="s">
        <v>288</v>
      </c>
      <c r="B54" s="71" t="s">
        <v>291</v>
      </c>
      <c r="C54" s="88">
        <v>37289</v>
      </c>
      <c r="D54" s="154" t="s">
        <v>293</v>
      </c>
      <c r="E54" s="65" t="s">
        <v>294</v>
      </c>
      <c r="F54" s="160">
        <v>30000</v>
      </c>
      <c r="G54" s="89">
        <v>29300</v>
      </c>
      <c r="H54" s="175">
        <v>40</v>
      </c>
      <c r="I54" s="65">
        <v>38.75</v>
      </c>
      <c r="J54" s="161">
        <v>769</v>
      </c>
      <c r="K54" s="65" t="s">
        <v>295</v>
      </c>
      <c r="L54" s="53">
        <v>0.98</v>
      </c>
    </row>
    <row r="55" spans="1:12" x14ac:dyDescent="0.2">
      <c r="A55" s="167" t="s">
        <v>289</v>
      </c>
      <c r="B55" s="71" t="s">
        <v>292</v>
      </c>
      <c r="C55" s="88"/>
      <c r="D55" s="154"/>
      <c r="E55" s="65"/>
      <c r="F55" s="160"/>
      <c r="G55" s="89"/>
      <c r="H55" s="175"/>
      <c r="I55" s="65"/>
      <c r="J55" s="161"/>
      <c r="K55" s="65"/>
      <c r="L55" s="53"/>
    </row>
    <row r="56" spans="1:12" x14ac:dyDescent="0.2">
      <c r="A56" s="168" t="s">
        <v>270</v>
      </c>
      <c r="B56" s="61" t="s">
        <v>290</v>
      </c>
      <c r="C56" s="86"/>
      <c r="D56" s="40"/>
      <c r="E56" s="58"/>
      <c r="F56" s="169"/>
      <c r="G56" s="146"/>
      <c r="H56" s="175"/>
      <c r="I56" s="58"/>
      <c r="J56" s="170"/>
      <c r="K56" s="58"/>
      <c r="L56" s="171"/>
    </row>
    <row r="57" spans="1:12" x14ac:dyDescent="0.2">
      <c r="A57" s="4"/>
      <c r="B57" s="69"/>
      <c r="C57" s="119"/>
      <c r="D57" s="4"/>
      <c r="E57" s="67"/>
      <c r="F57" s="120"/>
      <c r="G57" s="120"/>
      <c r="H57" s="175"/>
      <c r="I57" s="67"/>
      <c r="J57" s="121"/>
      <c r="K57" s="67"/>
      <c r="L57" s="122"/>
    </row>
    <row r="58" spans="1:12" x14ac:dyDescent="0.2">
      <c r="A58" s="87" t="s">
        <v>296</v>
      </c>
      <c r="B58" s="71" t="s">
        <v>297</v>
      </c>
      <c r="C58" s="88">
        <v>37341</v>
      </c>
      <c r="D58" s="87" t="s">
        <v>299</v>
      </c>
      <c r="E58" s="65" t="s">
        <v>300</v>
      </c>
      <c r="F58" s="89">
        <v>115000</v>
      </c>
      <c r="G58" s="89">
        <v>91000</v>
      </c>
      <c r="H58" s="175">
        <v>150</v>
      </c>
      <c r="I58" s="65">
        <v>124</v>
      </c>
      <c r="J58" s="90">
        <v>893</v>
      </c>
      <c r="K58" s="65">
        <v>49</v>
      </c>
      <c r="L58" s="152">
        <v>0.79</v>
      </c>
    </row>
    <row r="59" spans="1:12" x14ac:dyDescent="0.2">
      <c r="A59" s="157" t="s">
        <v>270</v>
      </c>
      <c r="B59" s="60" t="s">
        <v>298</v>
      </c>
      <c r="C59" s="83"/>
      <c r="D59" s="2"/>
      <c r="E59" s="54"/>
      <c r="F59" s="55"/>
      <c r="G59" s="55"/>
      <c r="H59" s="175"/>
      <c r="I59" s="54"/>
      <c r="J59" s="75"/>
      <c r="K59" s="54"/>
      <c r="L59" s="59"/>
    </row>
    <row r="60" spans="1:12" x14ac:dyDescent="0.2">
      <c r="A60" s="173"/>
      <c r="B60" s="71"/>
      <c r="C60" s="88"/>
      <c r="D60" s="87"/>
      <c r="E60" s="65"/>
      <c r="F60" s="89"/>
      <c r="G60" s="89"/>
      <c r="H60" s="175"/>
      <c r="I60" s="65"/>
      <c r="J60" s="90"/>
      <c r="K60" s="65"/>
      <c r="L60" s="152"/>
    </row>
    <row r="61" spans="1:12" x14ac:dyDescent="0.2">
      <c r="A61" s="3" t="s">
        <v>307</v>
      </c>
      <c r="B61" s="61" t="s">
        <v>308</v>
      </c>
      <c r="C61" s="86">
        <v>37348</v>
      </c>
      <c r="D61" s="3" t="s">
        <v>309</v>
      </c>
      <c r="E61" s="58" t="s">
        <v>310</v>
      </c>
      <c r="F61" s="146">
        <v>200000</v>
      </c>
      <c r="G61" s="146">
        <v>158000</v>
      </c>
      <c r="H61" s="175">
        <v>200</v>
      </c>
      <c r="I61" s="58">
        <v>198</v>
      </c>
      <c r="J61" s="147">
        <v>1010</v>
      </c>
      <c r="K61" s="58">
        <v>52</v>
      </c>
      <c r="L61" s="150">
        <v>0.79</v>
      </c>
    </row>
    <row r="62" spans="1:12" x14ac:dyDescent="0.2">
      <c r="A62" s="157" t="s">
        <v>59</v>
      </c>
      <c r="B62" s="60" t="s">
        <v>315</v>
      </c>
      <c r="C62" s="83"/>
      <c r="D62" s="2"/>
      <c r="E62" s="54" t="s">
        <v>311</v>
      </c>
      <c r="F62" s="55"/>
      <c r="G62" s="55"/>
      <c r="H62" s="175"/>
      <c r="I62" s="54"/>
      <c r="J62" s="75"/>
      <c r="K62" s="54"/>
      <c r="L62" s="59"/>
    </row>
    <row r="63" spans="1:12" x14ac:dyDescent="0.2">
      <c r="A63" s="173"/>
      <c r="B63" s="71" t="s">
        <v>316</v>
      </c>
      <c r="C63" s="88"/>
      <c r="D63" s="87"/>
      <c r="E63" s="65"/>
      <c r="F63" s="89"/>
      <c r="G63" s="89"/>
      <c r="H63" s="175"/>
      <c r="I63" s="65"/>
      <c r="J63" s="90"/>
      <c r="K63" s="65"/>
      <c r="L63" s="152"/>
    </row>
    <row r="64" spans="1:12" x14ac:dyDescent="0.2">
      <c r="A64" s="4"/>
      <c r="B64" s="69"/>
      <c r="C64" s="119"/>
      <c r="D64" s="4"/>
      <c r="E64" s="67"/>
      <c r="F64" s="120"/>
      <c r="G64" s="120"/>
      <c r="H64" s="175"/>
      <c r="I64" s="67"/>
      <c r="J64" s="121"/>
      <c r="K64" s="67"/>
      <c r="L64" s="122"/>
    </row>
    <row r="65" spans="1:12" x14ac:dyDescent="0.2">
      <c r="A65" s="174" t="s">
        <v>312</v>
      </c>
      <c r="B65" s="71" t="s">
        <v>313</v>
      </c>
      <c r="C65" s="88">
        <v>37439</v>
      </c>
      <c r="D65" s="87" t="s">
        <v>286</v>
      </c>
      <c r="E65" s="65" t="s">
        <v>317</v>
      </c>
      <c r="F65" s="89">
        <v>46540</v>
      </c>
      <c r="G65" s="89">
        <v>50100</v>
      </c>
      <c r="H65" s="175">
        <v>86.13</v>
      </c>
      <c r="I65" s="65">
        <v>48.3</v>
      </c>
      <c r="J65" s="90">
        <v>808</v>
      </c>
      <c r="K65" s="65">
        <v>61</v>
      </c>
      <c r="L65" s="152">
        <v>1.08</v>
      </c>
    </row>
    <row r="66" spans="1:12" x14ac:dyDescent="0.2">
      <c r="A66" s="173" t="s">
        <v>64</v>
      </c>
      <c r="B66" s="71" t="s">
        <v>314</v>
      </c>
      <c r="C66" s="88"/>
      <c r="D66" s="87"/>
      <c r="E66" s="65"/>
      <c r="F66" s="89"/>
      <c r="G66" s="89"/>
      <c r="H66" s="175"/>
      <c r="I66" s="65"/>
      <c r="J66" s="90"/>
      <c r="K66" s="65"/>
      <c r="L66" s="152"/>
    </row>
    <row r="67" spans="1:12" x14ac:dyDescent="0.2">
      <c r="A67" s="3"/>
      <c r="B67" s="61"/>
      <c r="C67" s="86"/>
      <c r="D67" s="3"/>
      <c r="E67" s="58"/>
      <c r="F67" s="146"/>
      <c r="G67" s="146"/>
      <c r="H67" s="175"/>
      <c r="I67" s="58"/>
      <c r="J67" s="147"/>
      <c r="K67" s="58"/>
      <c r="L67" s="150"/>
    </row>
    <row r="68" spans="1:12" x14ac:dyDescent="0.2">
      <c r="A68" s="4"/>
      <c r="B68" s="69"/>
      <c r="C68" s="119"/>
      <c r="D68" s="4"/>
      <c r="E68" s="67"/>
      <c r="F68" s="120"/>
      <c r="G68" s="120"/>
      <c r="H68" s="175"/>
      <c r="I68" s="67"/>
      <c r="J68" s="121"/>
      <c r="K68" s="67"/>
      <c r="L68" s="122"/>
    </row>
    <row r="69" spans="1:12" x14ac:dyDescent="0.2">
      <c r="A69" s="172"/>
      <c r="B69" s="60"/>
      <c r="C69" s="83"/>
      <c r="D69" s="2"/>
      <c r="E69" s="54"/>
      <c r="F69" s="55"/>
      <c r="G69" s="55"/>
      <c r="H69" s="175"/>
      <c r="I69" s="54"/>
      <c r="J69" s="75"/>
      <c r="K69" s="54"/>
      <c r="L69" s="59"/>
    </row>
    <row r="70" spans="1:12" x14ac:dyDescent="0.2">
      <c r="A70" s="87"/>
      <c r="B70" s="71"/>
      <c r="C70" s="88"/>
      <c r="D70" s="87"/>
      <c r="E70" s="65"/>
      <c r="F70" s="89"/>
      <c r="G70" s="89"/>
      <c r="H70" s="175"/>
      <c r="I70" s="65"/>
      <c r="J70" s="90"/>
      <c r="K70" s="65"/>
      <c r="L70" s="152"/>
    </row>
    <row r="71" spans="1:12" x14ac:dyDescent="0.2">
      <c r="A71" s="3"/>
      <c r="B71" s="61"/>
      <c r="C71" s="86"/>
      <c r="D71" s="3"/>
      <c r="E71" s="58"/>
      <c r="F71" s="146"/>
      <c r="G71" s="146"/>
      <c r="H71" s="175"/>
      <c r="I71" s="58"/>
      <c r="J71" s="147"/>
      <c r="K71" s="58"/>
      <c r="L71" s="150"/>
    </row>
    <row r="72" spans="1:12" x14ac:dyDescent="0.2">
      <c r="A72" s="172"/>
      <c r="B72" s="60"/>
      <c r="C72" s="83"/>
      <c r="D72" s="2"/>
      <c r="E72" s="54"/>
      <c r="F72" s="55"/>
      <c r="G72" s="55"/>
      <c r="H72" s="175"/>
      <c r="I72" s="54"/>
      <c r="J72" s="75"/>
      <c r="K72" s="54"/>
      <c r="L72" s="59"/>
    </row>
    <row r="73" spans="1:12" x14ac:dyDescent="0.2">
      <c r="A73" s="87"/>
      <c r="B73" s="71"/>
      <c r="C73" s="88"/>
      <c r="D73" s="87"/>
      <c r="E73" s="65"/>
      <c r="F73" s="89"/>
      <c r="G73" s="89"/>
      <c r="H73" s="175"/>
      <c r="I73" s="65"/>
      <c r="J73" s="90"/>
      <c r="K73" s="65"/>
      <c r="L73" s="152"/>
    </row>
    <row r="74" spans="1:12" x14ac:dyDescent="0.2">
      <c r="A74" s="3"/>
      <c r="B74" s="61"/>
      <c r="C74" s="86"/>
      <c r="D74" s="3"/>
      <c r="E74" s="58"/>
      <c r="F74" s="146"/>
      <c r="G74" s="146"/>
      <c r="H74" s="175"/>
      <c r="I74" s="58"/>
      <c r="J74" s="147"/>
      <c r="K74" s="58"/>
      <c r="L74" s="150"/>
    </row>
    <row r="75" spans="1:12" x14ac:dyDescent="0.2">
      <c r="A75" s="3"/>
      <c r="B75" s="61"/>
      <c r="C75" s="86"/>
      <c r="D75" s="3"/>
      <c r="E75" s="58"/>
      <c r="F75" s="146"/>
      <c r="G75" s="146"/>
      <c r="H75" s="175"/>
      <c r="I75" s="58"/>
      <c r="J75" s="147"/>
      <c r="K75" s="58"/>
      <c r="L75" s="150"/>
    </row>
    <row r="76" spans="1:12" x14ac:dyDescent="0.2">
      <c r="A76" s="3"/>
      <c r="B76" s="61"/>
      <c r="C76" s="86"/>
      <c r="D76" s="3"/>
      <c r="E76" s="58"/>
      <c r="F76" s="146"/>
      <c r="G76" s="146"/>
      <c r="H76" s="175"/>
      <c r="I76" s="58"/>
      <c r="J76" s="147"/>
      <c r="K76" s="58"/>
      <c r="L76" s="150"/>
    </row>
    <row r="77" spans="1:12" x14ac:dyDescent="0.2">
      <c r="A77" s="3"/>
      <c r="B77" s="61"/>
      <c r="C77" s="86"/>
      <c r="D77" s="3"/>
      <c r="E77" s="58"/>
      <c r="F77" s="146"/>
      <c r="G77" s="146"/>
      <c r="H77" s="175"/>
      <c r="I77" s="58"/>
      <c r="J77" s="147"/>
      <c r="K77" s="58"/>
      <c r="L77" s="150"/>
    </row>
    <row r="78" spans="1:12" x14ac:dyDescent="0.2">
      <c r="A78" s="3"/>
      <c r="B78" s="61"/>
      <c r="C78" s="86"/>
      <c r="D78" s="3"/>
      <c r="E78" s="58"/>
      <c r="F78" s="146"/>
      <c r="G78" s="146"/>
      <c r="H78" s="175"/>
      <c r="I78" s="58"/>
      <c r="J78" s="147"/>
      <c r="K78" s="58"/>
      <c r="L78" s="150"/>
    </row>
    <row r="79" spans="1:12" x14ac:dyDescent="0.2">
      <c r="A79" s="3"/>
      <c r="B79" s="61"/>
      <c r="C79" s="86"/>
      <c r="D79" s="3"/>
      <c r="E79" s="58"/>
      <c r="F79" s="146"/>
      <c r="G79" s="146"/>
      <c r="H79" s="175"/>
      <c r="I79" s="58"/>
      <c r="J79" s="147"/>
      <c r="K79" s="58"/>
      <c r="L79" s="150"/>
    </row>
    <row r="80" spans="1:12" x14ac:dyDescent="0.2">
      <c r="A80" s="3"/>
      <c r="B80" s="61"/>
      <c r="C80" s="86"/>
      <c r="D80" s="3"/>
      <c r="E80" s="58"/>
      <c r="F80" s="146"/>
      <c r="G80" s="146"/>
      <c r="H80" s="175"/>
      <c r="I80" s="58"/>
      <c r="J80" s="147"/>
      <c r="K80" s="58"/>
      <c r="L80" s="150"/>
    </row>
    <row r="81" spans="1:12" x14ac:dyDescent="0.2">
      <c r="A81" s="1"/>
      <c r="B81" s="11"/>
      <c r="C81" s="79"/>
      <c r="D81" s="1"/>
      <c r="E81" s="17"/>
      <c r="F81" s="134"/>
      <c r="G81" s="134"/>
      <c r="H81" s="134"/>
      <c r="I81" s="516" t="s">
        <v>224</v>
      </c>
      <c r="J81" s="517"/>
      <c r="K81" s="517"/>
      <c r="L81" s="45"/>
    </row>
    <row r="82" spans="1:12" x14ac:dyDescent="0.2">
      <c r="A82" s="11"/>
      <c r="B82" s="11"/>
      <c r="C82" s="11"/>
      <c r="D82" s="17"/>
      <c r="E82" s="17"/>
      <c r="F82" s="27"/>
      <c r="G82" s="27"/>
      <c r="H82" s="27"/>
      <c r="I82" s="17"/>
      <c r="J82" s="27"/>
      <c r="K82" s="17" t="s">
        <v>217</v>
      </c>
      <c r="L82" s="17"/>
    </row>
  </sheetData>
  <mergeCells count="4">
    <mergeCell ref="B3:L3"/>
    <mergeCell ref="I40:K40"/>
    <mergeCell ref="B45:L45"/>
    <mergeCell ref="I81:K81"/>
  </mergeCells>
  <phoneticPr fontId="6" type="noConversion"/>
  <pageMargins left="0.5" right="0" top="0.25" bottom="0.25" header="0.5" footer="0.5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9"/>
  <sheetViews>
    <sheetView zoomScaleNormal="100" workbookViewId="0">
      <selection activeCell="I45" sqref="I45"/>
    </sheetView>
  </sheetViews>
  <sheetFormatPr defaultRowHeight="12.75" x14ac:dyDescent="0.2"/>
  <cols>
    <col min="1" max="1" width="11.42578125" customWidth="1"/>
    <col min="2" max="2" width="17.85546875" customWidth="1"/>
    <col min="3" max="3" width="8.140625" customWidth="1"/>
    <col min="4" max="5" width="18.7109375" customWidth="1"/>
    <col min="6" max="6" width="10.42578125" customWidth="1"/>
    <col min="7" max="7" width="10.140625" customWidth="1"/>
    <col min="8" max="9" width="7.140625" customWidth="1"/>
    <col min="10" max="10" width="9.7109375" customWidth="1"/>
    <col min="11" max="11" width="6.42578125" customWidth="1"/>
    <col min="12" max="12" width="6.140625" customWidth="1"/>
  </cols>
  <sheetData>
    <row r="1" spans="1:12" ht="24.95" customHeight="1" thickBot="1" x14ac:dyDescent="0.4">
      <c r="A1" s="30" t="s">
        <v>33</v>
      </c>
      <c r="B1" s="514" t="s">
        <v>306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2" t="s">
        <v>0</v>
      </c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54" t="s">
        <v>6</v>
      </c>
      <c r="H3" s="2" t="s">
        <v>301</v>
      </c>
      <c r="I3" s="2" t="s">
        <v>302</v>
      </c>
      <c r="J3" s="2" t="s">
        <v>9</v>
      </c>
      <c r="K3" s="2" t="s">
        <v>12</v>
      </c>
      <c r="L3" s="9" t="s">
        <v>13</v>
      </c>
    </row>
    <row r="4" spans="1:12" x14ac:dyDescent="0.2">
      <c r="A4" s="10"/>
      <c r="B4" s="4"/>
      <c r="C4" s="7"/>
      <c r="D4" s="6"/>
      <c r="E4" s="6"/>
      <c r="F4" s="4" t="s">
        <v>5</v>
      </c>
      <c r="G4" s="6"/>
      <c r="H4" s="67" t="s">
        <v>303</v>
      </c>
      <c r="I4" s="4" t="s">
        <v>303</v>
      </c>
      <c r="J4" s="4" t="s">
        <v>10</v>
      </c>
      <c r="K4" s="6"/>
      <c r="L4" s="6"/>
    </row>
    <row r="5" spans="1:12" x14ac:dyDescent="0.2">
      <c r="A5" s="3"/>
      <c r="B5" s="5"/>
      <c r="C5" s="8"/>
      <c r="D5" s="5"/>
      <c r="E5" s="5"/>
      <c r="F5" s="5"/>
      <c r="G5" s="5"/>
      <c r="H5" s="5"/>
      <c r="I5" s="5"/>
      <c r="J5" s="3" t="s">
        <v>11</v>
      </c>
      <c r="K5" s="5"/>
      <c r="L5" s="5"/>
    </row>
    <row r="6" spans="1:12" x14ac:dyDescent="0.2">
      <c r="A6" s="87" t="s">
        <v>318</v>
      </c>
      <c r="B6" s="71" t="s">
        <v>319</v>
      </c>
      <c r="C6" s="88">
        <v>37614</v>
      </c>
      <c r="D6" s="87" t="s">
        <v>321</v>
      </c>
      <c r="E6" s="65" t="s">
        <v>322</v>
      </c>
      <c r="F6" s="89">
        <v>167100</v>
      </c>
      <c r="G6" s="89">
        <v>135700</v>
      </c>
      <c r="H6" s="179">
        <v>139.25</v>
      </c>
      <c r="I6" s="65">
        <v>135</v>
      </c>
      <c r="J6" s="90">
        <v>1235</v>
      </c>
      <c r="K6" s="65">
        <v>55</v>
      </c>
      <c r="L6" s="152">
        <v>0.81</v>
      </c>
    </row>
    <row r="7" spans="1:12" x14ac:dyDescent="0.2">
      <c r="A7" s="173" t="s">
        <v>60</v>
      </c>
      <c r="B7" s="71" t="s">
        <v>320</v>
      </c>
      <c r="C7" s="88"/>
      <c r="D7" s="87"/>
      <c r="E7" s="65"/>
      <c r="F7" s="89"/>
      <c r="G7" s="89"/>
      <c r="H7" s="179"/>
      <c r="I7" s="65"/>
      <c r="J7" s="90"/>
      <c r="K7" s="65"/>
      <c r="L7" s="152"/>
    </row>
    <row r="8" spans="1:12" x14ac:dyDescent="0.2">
      <c r="A8" s="151"/>
      <c r="B8" s="69" t="s">
        <v>323</v>
      </c>
      <c r="C8" s="119"/>
      <c r="D8" s="4"/>
      <c r="E8" s="67"/>
      <c r="F8" s="120"/>
      <c r="G8" s="120"/>
      <c r="H8" s="179"/>
      <c r="I8" s="67"/>
      <c r="J8" s="121"/>
      <c r="K8" s="67"/>
      <c r="L8" s="122"/>
    </row>
    <row r="9" spans="1:12" x14ac:dyDescent="0.2">
      <c r="A9" s="34"/>
      <c r="B9" s="60"/>
      <c r="C9" s="83"/>
      <c r="D9" s="166"/>
      <c r="E9" s="54"/>
      <c r="F9" s="35"/>
      <c r="G9" s="55"/>
      <c r="H9" s="179"/>
      <c r="I9" s="54"/>
      <c r="J9" s="36"/>
      <c r="K9" s="54"/>
      <c r="L9" s="31"/>
    </row>
    <row r="10" spans="1:12" x14ac:dyDescent="0.2">
      <c r="A10" s="167" t="s">
        <v>329</v>
      </c>
      <c r="B10" s="71" t="s">
        <v>334</v>
      </c>
      <c r="C10" s="88">
        <v>37614</v>
      </c>
      <c r="D10" s="154" t="s">
        <v>324</v>
      </c>
      <c r="E10" s="65" t="s">
        <v>325</v>
      </c>
      <c r="F10" s="160">
        <v>285000</v>
      </c>
      <c r="G10" s="89">
        <v>224700</v>
      </c>
      <c r="H10" s="179">
        <v>304</v>
      </c>
      <c r="I10" s="65">
        <v>192</v>
      </c>
      <c r="J10" s="161">
        <v>1235</v>
      </c>
      <c r="K10" s="65">
        <v>52</v>
      </c>
      <c r="L10" s="53">
        <v>0.78800000000000003</v>
      </c>
    </row>
    <row r="11" spans="1:12" x14ac:dyDescent="0.2">
      <c r="A11" s="167" t="s">
        <v>330</v>
      </c>
      <c r="B11" s="71" t="s">
        <v>327</v>
      </c>
      <c r="C11" s="88"/>
      <c r="D11" s="154"/>
      <c r="E11" s="65" t="s">
        <v>326</v>
      </c>
      <c r="F11" s="160"/>
      <c r="G11" s="89"/>
      <c r="H11" s="179"/>
      <c r="I11" s="65"/>
      <c r="J11" s="161"/>
      <c r="K11" s="65">
        <v>54</v>
      </c>
      <c r="L11" s="53"/>
    </row>
    <row r="12" spans="1:12" x14ac:dyDescent="0.2">
      <c r="A12" s="177" t="s">
        <v>331</v>
      </c>
      <c r="B12" s="61" t="s">
        <v>328</v>
      </c>
      <c r="C12" s="86"/>
      <c r="D12" s="40"/>
      <c r="E12" s="58"/>
      <c r="F12" s="169"/>
      <c r="G12" s="146"/>
      <c r="H12" s="179"/>
      <c r="I12" s="58"/>
      <c r="J12" s="170"/>
      <c r="K12" s="58"/>
      <c r="L12" s="171"/>
    </row>
    <row r="13" spans="1:12" x14ac:dyDescent="0.2">
      <c r="A13" s="4" t="s">
        <v>332</v>
      </c>
      <c r="B13" s="69" t="s">
        <v>333</v>
      </c>
      <c r="C13" s="119"/>
      <c r="D13" s="4"/>
      <c r="E13" s="67"/>
      <c r="F13" s="120"/>
      <c r="G13" s="120"/>
      <c r="H13" s="179"/>
      <c r="I13" s="67"/>
      <c r="J13" s="121"/>
      <c r="K13" s="67"/>
      <c r="L13" s="122"/>
    </row>
    <row r="14" spans="1:12" x14ac:dyDescent="0.2">
      <c r="A14" s="178" t="s">
        <v>270</v>
      </c>
      <c r="B14" s="71"/>
      <c r="C14" s="88"/>
      <c r="D14" s="87"/>
      <c r="E14" s="65"/>
      <c r="F14" s="89"/>
      <c r="G14" s="89"/>
      <c r="H14" s="179"/>
      <c r="I14" s="65"/>
      <c r="J14" s="90"/>
      <c r="K14" s="65"/>
      <c r="L14" s="152"/>
    </row>
    <row r="15" spans="1:12" x14ac:dyDescent="0.2">
      <c r="A15" s="157"/>
      <c r="B15" s="60"/>
      <c r="C15" s="83"/>
      <c r="D15" s="2"/>
      <c r="E15" s="54"/>
      <c r="F15" s="55"/>
      <c r="G15" s="55"/>
      <c r="H15" s="179"/>
      <c r="I15" s="54"/>
      <c r="J15" s="75"/>
      <c r="K15" s="54"/>
      <c r="L15" s="59"/>
    </row>
    <row r="16" spans="1:12" x14ac:dyDescent="0.2">
      <c r="A16" s="174" t="s">
        <v>335</v>
      </c>
      <c r="B16" s="71" t="s">
        <v>337</v>
      </c>
      <c r="C16" s="88">
        <v>37624</v>
      </c>
      <c r="D16" s="87" t="s">
        <v>339</v>
      </c>
      <c r="E16" s="65" t="s">
        <v>340</v>
      </c>
      <c r="F16" s="89">
        <v>213000</v>
      </c>
      <c r="G16" s="89">
        <v>188200</v>
      </c>
      <c r="H16" s="179">
        <v>254</v>
      </c>
      <c r="I16" s="65">
        <v>172</v>
      </c>
      <c r="J16" s="90">
        <v>1213</v>
      </c>
      <c r="K16" s="65">
        <v>56</v>
      </c>
      <c r="L16" s="152">
        <v>0.88</v>
      </c>
    </row>
    <row r="17" spans="1:12" x14ac:dyDescent="0.2">
      <c r="A17" s="3" t="s">
        <v>336</v>
      </c>
      <c r="B17" s="61" t="s">
        <v>338</v>
      </c>
      <c r="C17" s="86"/>
      <c r="D17" s="3" t="s">
        <v>200</v>
      </c>
      <c r="E17" s="58" t="s">
        <v>200</v>
      </c>
      <c r="F17" s="146"/>
      <c r="G17" s="146"/>
      <c r="H17" s="179"/>
      <c r="I17" s="58"/>
      <c r="J17" s="147"/>
      <c r="K17" s="58">
        <v>57</v>
      </c>
      <c r="L17" s="150"/>
    </row>
    <row r="18" spans="1:12" x14ac:dyDescent="0.2">
      <c r="A18" s="157" t="s">
        <v>58</v>
      </c>
      <c r="B18" s="60" t="s">
        <v>220</v>
      </c>
      <c r="C18" s="83"/>
      <c r="D18" s="2"/>
      <c r="E18" s="54"/>
      <c r="F18" s="55"/>
      <c r="G18" s="55"/>
      <c r="H18" s="179"/>
      <c r="I18" s="54"/>
      <c r="J18" s="75"/>
      <c r="K18" s="54"/>
      <c r="L18" s="59"/>
    </row>
    <row r="19" spans="1:12" x14ac:dyDescent="0.2">
      <c r="A19" s="173"/>
      <c r="B19" s="71"/>
      <c r="C19" s="88"/>
      <c r="D19" s="87"/>
      <c r="E19" s="65"/>
      <c r="F19" s="89"/>
      <c r="G19" s="89"/>
      <c r="H19" s="179"/>
      <c r="I19" s="65"/>
      <c r="J19" s="90"/>
      <c r="K19" s="65"/>
      <c r="L19" s="152"/>
    </row>
    <row r="20" spans="1:12" x14ac:dyDescent="0.2">
      <c r="A20" s="4" t="s">
        <v>341</v>
      </c>
      <c r="B20" s="69" t="s">
        <v>342</v>
      </c>
      <c r="C20" s="119">
        <v>37636</v>
      </c>
      <c r="D20" s="4" t="s">
        <v>339</v>
      </c>
      <c r="E20" s="67" t="s">
        <v>344</v>
      </c>
      <c r="F20" s="120">
        <v>126500</v>
      </c>
      <c r="G20" s="120">
        <v>117600</v>
      </c>
      <c r="H20" s="179">
        <v>111.5</v>
      </c>
      <c r="I20" s="67">
        <v>103</v>
      </c>
      <c r="J20" s="121">
        <v>1215</v>
      </c>
      <c r="K20" s="67">
        <v>60</v>
      </c>
      <c r="L20" s="122">
        <v>0.93</v>
      </c>
    </row>
    <row r="21" spans="1:12" x14ac:dyDescent="0.2">
      <c r="A21" s="178" t="s">
        <v>58</v>
      </c>
      <c r="B21" s="71" t="s">
        <v>343</v>
      </c>
      <c r="C21" s="88"/>
      <c r="D21" s="87" t="s">
        <v>200</v>
      </c>
      <c r="E21" s="65"/>
      <c r="F21" s="89"/>
      <c r="G21" s="89"/>
      <c r="H21" s="179"/>
      <c r="I21" s="65"/>
      <c r="J21" s="90"/>
      <c r="K21" s="65"/>
      <c r="L21" s="152"/>
    </row>
    <row r="22" spans="1:12" x14ac:dyDescent="0.2">
      <c r="A22" s="174"/>
      <c r="B22" s="71"/>
      <c r="C22" s="88"/>
      <c r="D22" s="87"/>
      <c r="E22" s="65"/>
      <c r="F22" s="89"/>
      <c r="G22" s="89"/>
      <c r="H22" s="179"/>
      <c r="I22" s="65"/>
      <c r="J22" s="90"/>
      <c r="K22" s="65"/>
      <c r="L22" s="152"/>
    </row>
    <row r="23" spans="1:12" x14ac:dyDescent="0.2">
      <c r="A23" s="3" t="s">
        <v>345</v>
      </c>
      <c r="B23" s="61" t="s">
        <v>346</v>
      </c>
      <c r="C23" s="86">
        <v>37580</v>
      </c>
      <c r="D23" s="3" t="s">
        <v>339</v>
      </c>
      <c r="E23" s="58" t="s">
        <v>349</v>
      </c>
      <c r="F23" s="146">
        <v>474500</v>
      </c>
      <c r="G23" s="146">
        <v>310600</v>
      </c>
      <c r="H23" s="179">
        <v>310.52</v>
      </c>
      <c r="I23" s="58">
        <v>288</v>
      </c>
      <c r="J23" s="147">
        <v>1646</v>
      </c>
      <c r="K23" s="58">
        <v>58</v>
      </c>
      <c r="L23" s="150">
        <v>0.65500000000000003</v>
      </c>
    </row>
    <row r="24" spans="1:12" x14ac:dyDescent="0.2">
      <c r="A24" s="182" t="s">
        <v>62</v>
      </c>
      <c r="B24" s="69"/>
      <c r="C24" s="119"/>
      <c r="D24" s="4" t="s">
        <v>200</v>
      </c>
      <c r="E24" s="67" t="s">
        <v>350</v>
      </c>
      <c r="F24" s="120"/>
      <c r="G24" s="120"/>
      <c r="H24" s="179"/>
      <c r="I24" s="67"/>
      <c r="J24" s="121"/>
      <c r="K24" s="67"/>
      <c r="L24" s="122"/>
    </row>
    <row r="25" spans="1:12" x14ac:dyDescent="0.2">
      <c r="A25" s="172" t="s">
        <v>347</v>
      </c>
      <c r="B25" s="60" t="s">
        <v>348</v>
      </c>
      <c r="C25" s="83"/>
      <c r="D25" s="2"/>
      <c r="E25" s="54"/>
      <c r="F25" s="55"/>
      <c r="G25" s="55"/>
      <c r="H25" s="179"/>
      <c r="I25" s="54"/>
      <c r="J25" s="75"/>
      <c r="K25" s="54">
        <v>62</v>
      </c>
      <c r="L25" s="59"/>
    </row>
    <row r="26" spans="1:12" x14ac:dyDescent="0.2">
      <c r="A26" s="173" t="s">
        <v>58</v>
      </c>
      <c r="B26" s="71"/>
      <c r="C26" s="88"/>
      <c r="D26" s="87"/>
      <c r="E26" s="65"/>
      <c r="F26" s="89"/>
      <c r="G26" s="89"/>
      <c r="H26" s="179"/>
      <c r="I26" s="65"/>
      <c r="J26" s="90"/>
      <c r="K26" s="65"/>
      <c r="L26" s="152"/>
    </row>
    <row r="27" spans="1:12" x14ac:dyDescent="0.2">
      <c r="A27" s="184"/>
      <c r="B27" s="61"/>
      <c r="C27" s="86"/>
      <c r="D27" s="3"/>
      <c r="E27" s="58"/>
      <c r="F27" s="146"/>
      <c r="G27" s="146"/>
      <c r="H27" s="179"/>
      <c r="I27" s="58"/>
      <c r="J27" s="147"/>
      <c r="K27" s="58"/>
      <c r="L27" s="150"/>
    </row>
    <row r="28" spans="1:12" x14ac:dyDescent="0.2">
      <c r="A28" s="3" t="s">
        <v>173</v>
      </c>
      <c r="B28" s="61" t="s">
        <v>351</v>
      </c>
      <c r="C28" s="86">
        <v>37494</v>
      </c>
      <c r="D28" s="3" t="s">
        <v>353</v>
      </c>
      <c r="E28" s="58" t="s">
        <v>354</v>
      </c>
      <c r="F28" s="146">
        <v>60000</v>
      </c>
      <c r="G28" s="146">
        <v>49900</v>
      </c>
      <c r="H28" s="179">
        <v>123.45</v>
      </c>
      <c r="I28" s="58">
        <v>33.200000000000003</v>
      </c>
      <c r="J28" s="147">
        <v>994</v>
      </c>
      <c r="K28" s="58">
        <v>43</v>
      </c>
      <c r="L28" s="150">
        <v>0.83</v>
      </c>
    </row>
    <row r="29" spans="1:12" x14ac:dyDescent="0.2">
      <c r="A29" s="157" t="s">
        <v>61</v>
      </c>
      <c r="B29" s="60" t="s">
        <v>352</v>
      </c>
      <c r="C29" s="83"/>
      <c r="D29" s="2"/>
      <c r="E29" s="54"/>
      <c r="F29" s="55"/>
      <c r="G29" s="55"/>
      <c r="H29" s="179"/>
      <c r="I29" s="54"/>
      <c r="J29" s="75"/>
      <c r="K29" s="54"/>
      <c r="L29" s="59"/>
    </row>
    <row r="30" spans="1:12" x14ac:dyDescent="0.2">
      <c r="A30" s="87"/>
      <c r="B30" s="71"/>
      <c r="C30" s="88"/>
      <c r="D30" s="87"/>
      <c r="E30" s="65"/>
      <c r="F30" s="89"/>
      <c r="G30" s="89"/>
      <c r="H30" s="179"/>
      <c r="I30" s="65"/>
      <c r="J30" s="90"/>
      <c r="K30" s="65"/>
      <c r="L30" s="152"/>
    </row>
    <row r="31" spans="1:12" x14ac:dyDescent="0.2">
      <c r="A31" s="3" t="s">
        <v>355</v>
      </c>
      <c r="B31" s="61" t="s">
        <v>356</v>
      </c>
      <c r="C31" s="86">
        <v>37706</v>
      </c>
      <c r="D31" s="3" t="s">
        <v>359</v>
      </c>
      <c r="E31" s="58" t="s">
        <v>360</v>
      </c>
      <c r="F31" s="146">
        <v>181000</v>
      </c>
      <c r="G31" s="146">
        <v>130300</v>
      </c>
      <c r="H31" s="179">
        <v>160</v>
      </c>
      <c r="I31" s="58">
        <v>142.5</v>
      </c>
      <c r="J31" s="147">
        <v>1239</v>
      </c>
      <c r="K31" s="58">
        <v>55</v>
      </c>
      <c r="L31" s="150">
        <v>0.72</v>
      </c>
    </row>
    <row r="32" spans="1:12" x14ac:dyDescent="0.2">
      <c r="A32" s="183" t="s">
        <v>61</v>
      </c>
      <c r="B32" s="61" t="s">
        <v>357</v>
      </c>
      <c r="C32" s="86"/>
      <c r="D32" s="3"/>
      <c r="E32" s="58"/>
      <c r="F32" s="146"/>
      <c r="G32" s="146"/>
      <c r="H32" s="179"/>
      <c r="I32" s="58"/>
      <c r="J32" s="147"/>
      <c r="K32" s="58"/>
      <c r="L32" s="150"/>
    </row>
    <row r="33" spans="1:12" x14ac:dyDescent="0.2">
      <c r="A33" s="3"/>
      <c r="B33" s="61" t="s">
        <v>358</v>
      </c>
      <c r="C33" s="86"/>
      <c r="D33" s="3"/>
      <c r="E33" s="58"/>
      <c r="F33" s="146"/>
      <c r="G33" s="146"/>
      <c r="H33" s="179"/>
      <c r="I33" s="58"/>
      <c r="J33" s="147"/>
      <c r="K33" s="58"/>
      <c r="L33" s="150"/>
    </row>
    <row r="34" spans="1:12" x14ac:dyDescent="0.2">
      <c r="A34" s="3"/>
      <c r="B34" s="61"/>
      <c r="C34" s="86"/>
      <c r="D34" s="3"/>
      <c r="E34" s="58"/>
      <c r="F34" s="146"/>
      <c r="G34" s="146"/>
      <c r="H34" s="179"/>
      <c r="I34" s="58"/>
      <c r="J34" s="147"/>
      <c r="K34" s="58"/>
      <c r="L34" s="150"/>
    </row>
    <row r="35" spans="1:12" x14ac:dyDescent="0.2">
      <c r="A35" s="3" t="s">
        <v>361</v>
      </c>
      <c r="B35" s="61" t="s">
        <v>362</v>
      </c>
      <c r="C35" s="86">
        <v>37655</v>
      </c>
      <c r="D35" s="3" t="s">
        <v>364</v>
      </c>
      <c r="E35" s="58" t="s">
        <v>22</v>
      </c>
      <c r="F35" s="146">
        <v>140000</v>
      </c>
      <c r="G35" s="146">
        <v>112000</v>
      </c>
      <c r="H35" s="179">
        <v>160</v>
      </c>
      <c r="I35" s="58">
        <v>151</v>
      </c>
      <c r="J35" s="147">
        <v>921</v>
      </c>
      <c r="K35" s="58">
        <v>50</v>
      </c>
      <c r="L35" s="150">
        <v>0.8</v>
      </c>
    </row>
    <row r="36" spans="1:12" x14ac:dyDescent="0.2">
      <c r="A36" s="183" t="s">
        <v>269</v>
      </c>
      <c r="B36" s="61" t="s">
        <v>363</v>
      </c>
      <c r="C36" s="86"/>
      <c r="D36" s="3"/>
      <c r="E36" s="58" t="s">
        <v>21</v>
      </c>
      <c r="F36" s="146"/>
      <c r="G36" s="146"/>
      <c r="H36" s="179"/>
      <c r="I36" s="58"/>
      <c r="J36" s="147"/>
      <c r="K36" s="58"/>
      <c r="L36" s="150"/>
    </row>
    <row r="37" spans="1:12" x14ac:dyDescent="0.2">
      <c r="A37" s="3"/>
      <c r="B37" s="61"/>
      <c r="C37" s="86"/>
      <c r="D37" s="3"/>
      <c r="E37" s="58"/>
      <c r="F37" s="146"/>
      <c r="G37" s="146"/>
      <c r="H37" s="179"/>
      <c r="I37" s="58"/>
      <c r="J37" s="147"/>
      <c r="K37" s="58"/>
      <c r="L37" s="150"/>
    </row>
    <row r="38" spans="1:12" x14ac:dyDescent="0.2">
      <c r="A38" s="3" t="s">
        <v>365</v>
      </c>
      <c r="B38" s="61" t="s">
        <v>366</v>
      </c>
      <c r="C38" s="86">
        <v>37705</v>
      </c>
      <c r="D38" s="3" t="s">
        <v>384</v>
      </c>
      <c r="E38" s="58" t="s">
        <v>368</v>
      </c>
      <c r="F38" s="146">
        <v>155000</v>
      </c>
      <c r="G38" s="146">
        <v>155700</v>
      </c>
      <c r="H38" s="179">
        <v>161.80000000000001</v>
      </c>
      <c r="I38" s="58">
        <v>153</v>
      </c>
      <c r="J38" s="147">
        <v>1013</v>
      </c>
      <c r="K38" s="58">
        <v>54</v>
      </c>
      <c r="L38" s="150">
        <v>1</v>
      </c>
    </row>
    <row r="39" spans="1:12" x14ac:dyDescent="0.2">
      <c r="A39" s="183" t="s">
        <v>184</v>
      </c>
      <c r="B39" s="61" t="s">
        <v>367</v>
      </c>
      <c r="C39" s="86"/>
      <c r="D39" s="3"/>
      <c r="E39" s="58"/>
      <c r="F39" s="146"/>
      <c r="G39" s="146"/>
      <c r="H39" s="179"/>
      <c r="I39" s="58"/>
      <c r="J39" s="147"/>
      <c r="K39" s="58"/>
      <c r="L39" s="150"/>
    </row>
    <row r="40" spans="1:12" x14ac:dyDescent="0.2">
      <c r="A40" s="3"/>
      <c r="B40" s="61"/>
      <c r="C40" s="86"/>
      <c r="D40" s="3"/>
      <c r="E40" s="58"/>
      <c r="F40" s="146"/>
      <c r="G40" s="146"/>
      <c r="H40" s="179"/>
      <c r="I40" s="58"/>
      <c r="J40" s="147"/>
      <c r="K40" s="58"/>
      <c r="L40" s="150"/>
    </row>
    <row r="41" spans="1:12" x14ac:dyDescent="0.2">
      <c r="A41" s="3" t="s">
        <v>369</v>
      </c>
      <c r="B41" s="61" t="s">
        <v>117</v>
      </c>
      <c r="C41" s="86">
        <v>37775</v>
      </c>
      <c r="D41" s="3" t="s">
        <v>385</v>
      </c>
      <c r="E41" s="58" t="s">
        <v>370</v>
      </c>
      <c r="F41" s="146">
        <v>128350</v>
      </c>
      <c r="G41" s="146">
        <v>104200</v>
      </c>
      <c r="H41" s="179">
        <v>157</v>
      </c>
      <c r="I41" s="58">
        <v>151</v>
      </c>
      <c r="J41" s="147">
        <v>846</v>
      </c>
      <c r="K41" s="58">
        <v>45</v>
      </c>
      <c r="L41" s="150">
        <v>0.81</v>
      </c>
    </row>
    <row r="42" spans="1:12" x14ac:dyDescent="0.2">
      <c r="A42" s="183" t="s">
        <v>19</v>
      </c>
      <c r="B42" s="61" t="s">
        <v>383</v>
      </c>
      <c r="C42" s="86"/>
      <c r="D42" s="3"/>
      <c r="E42" s="58"/>
      <c r="F42" s="146"/>
      <c r="G42" s="146"/>
      <c r="H42" s="179"/>
      <c r="I42" s="58"/>
      <c r="J42" s="147"/>
      <c r="K42" s="58"/>
      <c r="L42" s="150"/>
    </row>
    <row r="43" spans="1:12" x14ac:dyDescent="0.2">
      <c r="A43" s="3"/>
      <c r="B43" s="61"/>
      <c r="C43" s="86"/>
      <c r="D43" s="3"/>
      <c r="E43" s="58"/>
      <c r="F43" s="146"/>
      <c r="G43" s="146"/>
      <c r="H43" s="179"/>
      <c r="I43" s="58"/>
      <c r="J43" s="147"/>
      <c r="K43" s="58"/>
      <c r="L43" s="150"/>
    </row>
    <row r="44" spans="1:12" x14ac:dyDescent="0.2">
      <c r="A44" s="3"/>
      <c r="B44" s="61"/>
      <c r="C44" s="86"/>
      <c r="D44" s="3"/>
      <c r="E44" s="58"/>
      <c r="F44" s="146"/>
      <c r="G44" s="146"/>
      <c r="H44" s="179"/>
      <c r="I44" s="58"/>
      <c r="J44" s="147"/>
      <c r="K44" s="58"/>
      <c r="L44" s="150"/>
    </row>
    <row r="45" spans="1:12" x14ac:dyDescent="0.2">
      <c r="A45" s="3"/>
      <c r="B45" s="61"/>
      <c r="C45" s="86"/>
      <c r="D45" s="3"/>
      <c r="E45" s="58"/>
      <c r="F45" s="146"/>
      <c r="G45" s="146"/>
      <c r="H45" s="179"/>
      <c r="I45" s="58"/>
      <c r="J45" s="147"/>
      <c r="K45" s="58"/>
      <c r="L45" s="150"/>
    </row>
    <row r="46" spans="1:12" x14ac:dyDescent="0.2">
      <c r="B46" s="11"/>
      <c r="C46" s="11"/>
      <c r="D46" s="17"/>
      <c r="E46" s="17"/>
      <c r="F46" s="27"/>
      <c r="G46" s="27"/>
      <c r="H46" s="27"/>
      <c r="I46" s="519" t="s">
        <v>371</v>
      </c>
      <c r="J46" s="519"/>
      <c r="K46" s="519"/>
      <c r="L46" s="519"/>
    </row>
    <row r="47" spans="1:12" x14ac:dyDescent="0.2">
      <c r="B47" s="11"/>
      <c r="C47" s="11"/>
      <c r="D47" s="17"/>
      <c r="E47" s="17"/>
      <c r="F47" s="27"/>
      <c r="G47" s="27"/>
      <c r="H47" s="27"/>
      <c r="I47" s="17"/>
      <c r="J47" s="27"/>
      <c r="K47" s="17"/>
      <c r="L47" s="17"/>
    </row>
    <row r="48" spans="1:12" x14ac:dyDescent="0.2">
      <c r="B48" s="11"/>
      <c r="C48" s="11"/>
      <c r="D48" s="17"/>
      <c r="E48" s="17"/>
      <c r="F48" s="27"/>
      <c r="G48" s="27"/>
      <c r="H48" s="27"/>
      <c r="I48" s="17"/>
      <c r="J48" s="27"/>
      <c r="K48" s="17"/>
      <c r="L48" s="17"/>
    </row>
    <row r="49" spans="1:12" x14ac:dyDescent="0.2">
      <c r="B49" s="11"/>
      <c r="C49" s="11"/>
      <c r="D49" s="17"/>
      <c r="E49" s="17"/>
      <c r="F49" s="27"/>
      <c r="G49" s="27"/>
      <c r="H49" s="27"/>
      <c r="I49" s="17"/>
      <c r="J49" s="17"/>
      <c r="K49" s="17"/>
      <c r="L49" s="17"/>
    </row>
    <row r="50" spans="1:12" x14ac:dyDescent="0.2">
      <c r="B50" s="11"/>
      <c r="C50" s="11"/>
      <c r="D50" s="17"/>
      <c r="E50" s="17"/>
      <c r="F50" s="27"/>
      <c r="G50" s="27"/>
      <c r="H50" s="27"/>
      <c r="I50" s="17"/>
      <c r="J50" s="17"/>
      <c r="K50" s="17"/>
      <c r="L50" s="17"/>
    </row>
    <row r="51" spans="1:12" x14ac:dyDescent="0.2">
      <c r="B51" s="11"/>
      <c r="C51" s="11"/>
      <c r="D51" s="17"/>
      <c r="E51" s="17"/>
      <c r="F51" s="27"/>
      <c r="G51" s="27"/>
      <c r="H51" s="27"/>
      <c r="I51" s="17"/>
      <c r="J51" s="17"/>
      <c r="K51" s="17"/>
      <c r="L51" s="17"/>
    </row>
    <row r="52" spans="1:12" x14ac:dyDescent="0.2">
      <c r="B52" s="11"/>
      <c r="C52" s="11"/>
      <c r="D52" s="17"/>
      <c r="E52" s="17"/>
      <c r="F52" s="27"/>
      <c r="G52" s="27"/>
      <c r="H52" s="27"/>
      <c r="I52" s="17"/>
      <c r="J52" s="44"/>
      <c r="K52" s="17"/>
      <c r="L52" s="17"/>
    </row>
    <row r="53" spans="1:12" x14ac:dyDescent="0.2">
      <c r="B53" s="11"/>
      <c r="C53" s="11"/>
      <c r="D53" s="17"/>
      <c r="E53" s="17"/>
      <c r="F53" s="27"/>
      <c r="G53" s="27"/>
      <c r="H53" s="27"/>
      <c r="I53" s="17"/>
      <c r="J53" s="17"/>
      <c r="K53" s="17"/>
      <c r="L53" s="17"/>
    </row>
    <row r="54" spans="1:12" x14ac:dyDescent="0.2">
      <c r="B54" s="11"/>
      <c r="C54" s="11"/>
      <c r="D54" s="17"/>
      <c r="E54" s="17"/>
      <c r="F54" s="27"/>
      <c r="G54" s="27"/>
      <c r="H54" s="27"/>
      <c r="I54" s="17"/>
      <c r="J54" s="17"/>
      <c r="K54" s="17"/>
      <c r="L54" s="17"/>
    </row>
    <row r="55" spans="1:12" x14ac:dyDescent="0.2">
      <c r="B55" s="11"/>
      <c r="C55" s="11"/>
      <c r="D55" s="17"/>
      <c r="E55" s="17"/>
      <c r="F55" s="27"/>
      <c r="G55" s="27"/>
      <c r="H55" s="27"/>
      <c r="I55" s="17"/>
      <c r="J55" s="17"/>
      <c r="K55" s="17"/>
      <c r="L55" s="17"/>
    </row>
    <row r="56" spans="1:12" x14ac:dyDescent="0.2">
      <c r="B56" s="11"/>
      <c r="C56" s="11"/>
      <c r="D56" s="17"/>
      <c r="E56" s="17"/>
      <c r="F56" s="27"/>
      <c r="G56" s="27"/>
      <c r="H56" s="27"/>
      <c r="I56" s="17"/>
      <c r="J56" s="17"/>
      <c r="K56" s="17"/>
      <c r="L56" s="17"/>
    </row>
    <row r="57" spans="1:12" x14ac:dyDescent="0.2">
      <c r="B57" s="11"/>
      <c r="C57" s="11"/>
      <c r="D57" s="17"/>
      <c r="E57" s="17"/>
      <c r="F57" s="27"/>
      <c r="G57" s="27"/>
      <c r="H57" s="27"/>
      <c r="I57" s="17"/>
      <c r="J57" s="17"/>
      <c r="K57" s="17"/>
      <c r="L57" s="17"/>
    </row>
    <row r="58" spans="1:12" x14ac:dyDescent="0.2">
      <c r="J58" s="17"/>
    </row>
    <row r="59" spans="1:12" x14ac:dyDescent="0.2">
      <c r="J59" s="17"/>
    </row>
    <row r="60" spans="1:12" x14ac:dyDescent="0.2">
      <c r="J60" s="17"/>
    </row>
    <row r="61" spans="1:12" x14ac:dyDescent="0.2">
      <c r="J61" s="17"/>
    </row>
    <row r="62" spans="1:12" x14ac:dyDescent="0.2">
      <c r="J62" s="17"/>
    </row>
    <row r="63" spans="1:12" x14ac:dyDescent="0.2">
      <c r="A63" s="11"/>
      <c r="J63" s="17"/>
    </row>
    <row r="64" spans="1:12" x14ac:dyDescent="0.2">
      <c r="J64" s="17"/>
    </row>
    <row r="65" spans="10:10" x14ac:dyDescent="0.2">
      <c r="J65" s="17"/>
    </row>
    <row r="66" spans="10:10" x14ac:dyDescent="0.2">
      <c r="J66" s="17"/>
    </row>
    <row r="67" spans="10:10" x14ac:dyDescent="0.2">
      <c r="J67" s="17"/>
    </row>
    <row r="68" spans="10:10" x14ac:dyDescent="0.2">
      <c r="J68" s="17"/>
    </row>
    <row r="69" spans="10:10" x14ac:dyDescent="0.2">
      <c r="J69" s="17"/>
    </row>
    <row r="70" spans="10:10" x14ac:dyDescent="0.2">
      <c r="J70" s="17"/>
    </row>
    <row r="71" spans="10:10" x14ac:dyDescent="0.2">
      <c r="J71" s="17"/>
    </row>
    <row r="72" spans="10:10" x14ac:dyDescent="0.2">
      <c r="J72" s="17"/>
    </row>
    <row r="73" spans="10:10" x14ac:dyDescent="0.2">
      <c r="J73" s="17"/>
    </row>
    <row r="74" spans="10:10" x14ac:dyDescent="0.2">
      <c r="J74" s="17"/>
    </row>
    <row r="75" spans="10:10" x14ac:dyDescent="0.2">
      <c r="J75" s="17"/>
    </row>
    <row r="76" spans="10:10" x14ac:dyDescent="0.2">
      <c r="J76" s="17"/>
    </row>
    <row r="77" spans="10:10" x14ac:dyDescent="0.2">
      <c r="J77" s="17"/>
    </row>
    <row r="78" spans="10:10" x14ac:dyDescent="0.2">
      <c r="J78" s="17"/>
    </row>
    <row r="79" spans="10:10" x14ac:dyDescent="0.2">
      <c r="J79" s="17"/>
    </row>
  </sheetData>
  <mergeCells count="2">
    <mergeCell ref="B1:L1"/>
    <mergeCell ref="I46:L46"/>
  </mergeCells>
  <phoneticPr fontId="6" type="noConversion"/>
  <pageMargins left="0" right="0" top="0" bottom="0" header="0.5" footer="0.5"/>
  <pageSetup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9"/>
  <sheetViews>
    <sheetView topLeftCell="A16" zoomScaleNormal="100" workbookViewId="0">
      <selection activeCell="H44" sqref="H44"/>
    </sheetView>
  </sheetViews>
  <sheetFormatPr defaultRowHeight="12.75" x14ac:dyDescent="0.2"/>
  <cols>
    <col min="1" max="1" width="11.42578125" customWidth="1"/>
    <col min="2" max="2" width="17.85546875" customWidth="1"/>
    <col min="3" max="3" width="8.140625" customWidth="1"/>
    <col min="4" max="5" width="18.7109375" customWidth="1"/>
    <col min="6" max="6" width="10.42578125" customWidth="1"/>
    <col min="7" max="7" width="10.140625" customWidth="1"/>
    <col min="8" max="9" width="7.140625" customWidth="1"/>
    <col min="10" max="10" width="9.7109375" customWidth="1"/>
    <col min="11" max="11" width="6.42578125" customWidth="1"/>
    <col min="12" max="12" width="6.140625" customWidth="1"/>
  </cols>
  <sheetData>
    <row r="1" spans="1:12" ht="24.95" customHeight="1" thickBot="1" x14ac:dyDescent="0.4">
      <c r="A1" s="30" t="s">
        <v>33</v>
      </c>
      <c r="B1" s="514" t="s">
        <v>372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2" t="s">
        <v>0</v>
      </c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54" t="s">
        <v>6</v>
      </c>
      <c r="H3" s="2" t="s">
        <v>301</v>
      </c>
      <c r="I3" s="2" t="s">
        <v>302</v>
      </c>
      <c r="J3" s="2" t="s">
        <v>9</v>
      </c>
      <c r="K3" s="2" t="s">
        <v>12</v>
      </c>
      <c r="L3" s="9" t="s">
        <v>13</v>
      </c>
    </row>
    <row r="4" spans="1:12" x14ac:dyDescent="0.2">
      <c r="A4" s="10"/>
      <c r="B4" s="4"/>
      <c r="C4" s="7"/>
      <c r="D4" s="6"/>
      <c r="E4" s="6"/>
      <c r="F4" s="4" t="s">
        <v>5</v>
      </c>
      <c r="G4" s="6"/>
      <c r="H4" s="67" t="s">
        <v>303</v>
      </c>
      <c r="I4" s="4" t="s">
        <v>303</v>
      </c>
      <c r="J4" s="4" t="s">
        <v>10</v>
      </c>
      <c r="K4" s="6"/>
      <c r="L4" s="6"/>
    </row>
    <row r="5" spans="1:12" x14ac:dyDescent="0.2">
      <c r="A5" s="3"/>
      <c r="B5" s="5"/>
      <c r="C5" s="8"/>
      <c r="D5" s="5"/>
      <c r="E5" s="5"/>
      <c r="F5" s="5"/>
      <c r="G5" s="5"/>
      <c r="H5" s="5"/>
      <c r="I5" s="5"/>
      <c r="J5" s="3" t="s">
        <v>11</v>
      </c>
      <c r="K5" s="5"/>
      <c r="L5" s="5"/>
    </row>
    <row r="6" spans="1:12" x14ac:dyDescent="0.2">
      <c r="A6" s="87" t="s">
        <v>373</v>
      </c>
      <c r="B6" s="71" t="s">
        <v>387</v>
      </c>
      <c r="C6" s="88">
        <v>37917</v>
      </c>
      <c r="D6" s="87" t="s">
        <v>389</v>
      </c>
      <c r="E6" s="65" t="s">
        <v>375</v>
      </c>
      <c r="F6" s="89">
        <v>220000</v>
      </c>
      <c r="G6" s="89">
        <v>212800</v>
      </c>
      <c r="H6" s="179">
        <v>200</v>
      </c>
      <c r="I6" s="65">
        <v>182.6</v>
      </c>
      <c r="J6" s="90">
        <v>1140</v>
      </c>
      <c r="K6" s="65">
        <v>52</v>
      </c>
      <c r="L6" s="152">
        <v>0.97</v>
      </c>
    </row>
    <row r="7" spans="1:12" x14ac:dyDescent="0.2">
      <c r="A7" s="174" t="s">
        <v>374</v>
      </c>
      <c r="B7" s="71" t="s">
        <v>284</v>
      </c>
      <c r="C7" s="88"/>
      <c r="D7" s="87" t="s">
        <v>390</v>
      </c>
      <c r="E7" s="65"/>
      <c r="F7" s="89"/>
      <c r="G7" s="89"/>
      <c r="H7" s="179"/>
      <c r="I7" s="65"/>
      <c r="J7" s="90"/>
      <c r="K7" s="65">
        <v>50</v>
      </c>
      <c r="L7" s="152"/>
    </row>
    <row r="8" spans="1:12" x14ac:dyDescent="0.2">
      <c r="A8" s="151" t="s">
        <v>60</v>
      </c>
      <c r="B8" s="69" t="s">
        <v>388</v>
      </c>
      <c r="C8" s="119"/>
      <c r="D8" s="4"/>
      <c r="E8" s="67"/>
      <c r="F8" s="120"/>
      <c r="G8" s="120"/>
      <c r="H8" s="179"/>
      <c r="I8" s="67"/>
      <c r="J8" s="121"/>
      <c r="K8" s="67"/>
      <c r="L8" s="122"/>
    </row>
    <row r="9" spans="1:12" x14ac:dyDescent="0.2">
      <c r="A9" s="167" t="s">
        <v>376</v>
      </c>
      <c r="B9" s="71" t="s">
        <v>391</v>
      </c>
      <c r="C9" s="88">
        <v>37970</v>
      </c>
      <c r="D9" s="154" t="s">
        <v>393</v>
      </c>
      <c r="E9" s="65" t="s">
        <v>377</v>
      </c>
      <c r="F9" s="160">
        <v>65000</v>
      </c>
      <c r="G9" s="89">
        <v>35200</v>
      </c>
      <c r="H9" s="179">
        <v>38</v>
      </c>
      <c r="I9" s="65">
        <v>37</v>
      </c>
      <c r="J9" s="161">
        <v>1746</v>
      </c>
      <c r="K9" s="65">
        <v>47.5</v>
      </c>
      <c r="L9" s="53">
        <v>0.55000000000000004</v>
      </c>
    </row>
    <row r="10" spans="1:12" x14ac:dyDescent="0.2">
      <c r="A10" s="180" t="s">
        <v>25</v>
      </c>
      <c r="B10" s="71" t="s">
        <v>392</v>
      </c>
      <c r="C10" s="88"/>
      <c r="D10" s="154"/>
      <c r="E10" s="65"/>
      <c r="F10" s="160"/>
      <c r="G10" s="89"/>
      <c r="H10" s="179"/>
      <c r="I10" s="65"/>
      <c r="J10" s="161"/>
      <c r="K10" s="65"/>
      <c r="L10" s="53"/>
    </row>
    <row r="11" spans="1:12" x14ac:dyDescent="0.2">
      <c r="A11" s="177"/>
      <c r="B11" s="61"/>
      <c r="C11" s="86"/>
      <c r="D11" s="40"/>
      <c r="E11" s="58"/>
      <c r="F11" s="169"/>
      <c r="G11" s="146"/>
      <c r="H11" s="179"/>
      <c r="I11" s="58"/>
      <c r="J11" s="170"/>
      <c r="K11" s="58"/>
      <c r="L11" s="171"/>
    </row>
    <row r="12" spans="1:12" x14ac:dyDescent="0.2">
      <c r="A12" s="4" t="s">
        <v>378</v>
      </c>
      <c r="B12" s="69" t="s">
        <v>394</v>
      </c>
      <c r="C12" s="119">
        <v>37999</v>
      </c>
      <c r="D12" s="4" t="s">
        <v>381</v>
      </c>
      <c r="E12" s="67" t="s">
        <v>349</v>
      </c>
      <c r="F12" s="120">
        <v>251875</v>
      </c>
      <c r="G12" s="120">
        <v>151500</v>
      </c>
      <c r="H12" s="179">
        <v>155</v>
      </c>
      <c r="I12" s="67">
        <v>141</v>
      </c>
      <c r="J12" s="121">
        <v>1750</v>
      </c>
      <c r="K12" s="67">
        <v>51</v>
      </c>
      <c r="L12" s="122">
        <v>0.6</v>
      </c>
    </row>
    <row r="13" spans="1:12" x14ac:dyDescent="0.2">
      <c r="A13" s="181" t="s">
        <v>380</v>
      </c>
      <c r="B13" s="71" t="s">
        <v>395</v>
      </c>
      <c r="C13" s="88"/>
      <c r="D13" s="87"/>
      <c r="E13" s="65" t="s">
        <v>382</v>
      </c>
      <c r="F13" s="89"/>
      <c r="G13" s="89"/>
      <c r="H13" s="179"/>
      <c r="I13" s="65"/>
      <c r="J13" s="90"/>
      <c r="K13" s="65"/>
      <c r="L13" s="152"/>
    </row>
    <row r="14" spans="1:12" x14ac:dyDescent="0.2">
      <c r="A14" s="157" t="s">
        <v>64</v>
      </c>
      <c r="B14" s="60" t="s">
        <v>379</v>
      </c>
      <c r="C14" s="83"/>
      <c r="D14" s="2"/>
      <c r="E14" s="54"/>
      <c r="F14" s="55"/>
      <c r="G14" s="55"/>
      <c r="H14" s="179"/>
      <c r="I14" s="54"/>
      <c r="J14" s="75"/>
      <c r="K14" s="54"/>
      <c r="L14" s="59"/>
    </row>
    <row r="15" spans="1:12" x14ac:dyDescent="0.2">
      <c r="A15" s="3" t="s">
        <v>396</v>
      </c>
      <c r="B15" s="61" t="s">
        <v>397</v>
      </c>
      <c r="C15" s="86">
        <v>38050</v>
      </c>
      <c r="D15" s="3" t="s">
        <v>77</v>
      </c>
      <c r="E15" s="58" t="s">
        <v>399</v>
      </c>
      <c r="F15" s="146">
        <v>120000</v>
      </c>
      <c r="G15" s="146">
        <v>121400</v>
      </c>
      <c r="H15" s="179">
        <v>148.69999999999999</v>
      </c>
      <c r="I15" s="58">
        <v>117.9</v>
      </c>
      <c r="J15" s="147">
        <v>933</v>
      </c>
      <c r="K15" s="58">
        <v>45</v>
      </c>
      <c r="L15" s="150">
        <v>1.01</v>
      </c>
    </row>
    <row r="16" spans="1:12" x14ac:dyDescent="0.2">
      <c r="A16" s="157" t="s">
        <v>184</v>
      </c>
      <c r="B16" s="60" t="s">
        <v>398</v>
      </c>
      <c r="C16" s="83"/>
      <c r="D16" s="2"/>
      <c r="E16" s="54"/>
      <c r="F16" s="55"/>
      <c r="G16" s="55"/>
      <c r="H16" s="179"/>
      <c r="I16" s="54"/>
      <c r="J16" s="75"/>
      <c r="K16" s="54"/>
      <c r="L16" s="59"/>
    </row>
    <row r="17" spans="1:12" x14ac:dyDescent="0.2">
      <c r="A17" s="173"/>
      <c r="B17" s="71"/>
      <c r="C17" s="88"/>
      <c r="D17" s="87"/>
      <c r="E17" s="65"/>
      <c r="F17" s="89"/>
      <c r="G17" s="89"/>
      <c r="H17" s="179"/>
      <c r="I17" s="65"/>
      <c r="J17" s="90"/>
      <c r="K17" s="65"/>
      <c r="L17" s="152"/>
    </row>
    <row r="18" spans="1:12" x14ac:dyDescent="0.2">
      <c r="A18" s="4" t="s">
        <v>400</v>
      </c>
      <c r="B18" s="69" t="s">
        <v>401</v>
      </c>
      <c r="C18" s="119">
        <v>38079</v>
      </c>
      <c r="D18" s="4" t="s">
        <v>403</v>
      </c>
      <c r="E18" s="67" t="s">
        <v>404</v>
      </c>
      <c r="F18" s="120">
        <v>59274</v>
      </c>
      <c r="G18" s="120">
        <v>40400</v>
      </c>
      <c r="H18" s="179">
        <v>39.799999999999997</v>
      </c>
      <c r="I18" s="67">
        <v>37</v>
      </c>
      <c r="J18" s="121">
        <v>1591</v>
      </c>
      <c r="K18" s="67">
        <v>54</v>
      </c>
      <c r="L18" s="122">
        <v>0.68</v>
      </c>
    </row>
    <row r="19" spans="1:12" x14ac:dyDescent="0.2">
      <c r="A19" s="178" t="s">
        <v>25</v>
      </c>
      <c r="B19" s="71" t="s">
        <v>402</v>
      </c>
      <c r="C19" s="88"/>
      <c r="D19" s="87"/>
      <c r="E19" s="65" t="s">
        <v>405</v>
      </c>
      <c r="F19" s="89"/>
      <c r="G19" s="89"/>
      <c r="H19" s="179"/>
      <c r="I19" s="65"/>
      <c r="J19" s="90"/>
      <c r="K19" s="65"/>
      <c r="L19" s="152"/>
    </row>
    <row r="20" spans="1:12" x14ac:dyDescent="0.2">
      <c r="A20" s="174"/>
      <c r="B20" s="71"/>
      <c r="C20" s="88"/>
      <c r="D20" s="87"/>
      <c r="E20" s="65"/>
      <c r="F20" s="89"/>
      <c r="G20" s="89"/>
      <c r="H20" s="179"/>
      <c r="I20" s="65"/>
      <c r="J20" s="90"/>
      <c r="K20" s="65"/>
      <c r="L20" s="152"/>
    </row>
    <row r="21" spans="1:12" x14ac:dyDescent="0.2">
      <c r="A21" s="3" t="s">
        <v>406</v>
      </c>
      <c r="B21" s="61" t="s">
        <v>407</v>
      </c>
      <c r="C21" s="86">
        <v>38079</v>
      </c>
      <c r="D21" s="3" t="s">
        <v>403</v>
      </c>
      <c r="E21" s="58" t="s">
        <v>408</v>
      </c>
      <c r="F21" s="146">
        <v>213587</v>
      </c>
      <c r="G21" s="146">
        <v>125700</v>
      </c>
      <c r="H21" s="179">
        <v>148.16</v>
      </c>
      <c r="I21" s="58">
        <v>146.16</v>
      </c>
      <c r="J21" s="147">
        <v>1461</v>
      </c>
      <c r="K21" s="58">
        <v>43</v>
      </c>
      <c r="L21" s="150">
        <v>0.59</v>
      </c>
    </row>
    <row r="22" spans="1:12" x14ac:dyDescent="0.2">
      <c r="A22" s="182" t="s">
        <v>25</v>
      </c>
      <c r="B22" s="69" t="s">
        <v>402</v>
      </c>
      <c r="C22" s="119"/>
      <c r="D22" s="4"/>
      <c r="E22" s="67" t="s">
        <v>409</v>
      </c>
      <c r="F22" s="120"/>
      <c r="G22" s="120"/>
      <c r="H22" s="179"/>
      <c r="I22" s="67"/>
      <c r="J22" s="121"/>
      <c r="K22" s="67"/>
      <c r="L22" s="122"/>
    </row>
    <row r="23" spans="1:12" x14ac:dyDescent="0.2">
      <c r="A23" s="172"/>
      <c r="B23" s="60"/>
      <c r="C23" s="83"/>
      <c r="D23" s="2"/>
      <c r="E23" s="54"/>
      <c r="F23" s="55"/>
      <c r="G23" s="55"/>
      <c r="H23" s="179"/>
      <c r="I23" s="54"/>
      <c r="J23" s="75"/>
      <c r="K23" s="54"/>
      <c r="L23" s="59"/>
    </row>
    <row r="24" spans="1:12" x14ac:dyDescent="0.2">
      <c r="A24" s="174" t="s">
        <v>410</v>
      </c>
      <c r="B24" s="71" t="s">
        <v>414</v>
      </c>
      <c r="C24" s="88">
        <v>38097</v>
      </c>
      <c r="D24" s="87" t="s">
        <v>411</v>
      </c>
      <c r="E24" s="65" t="s">
        <v>412</v>
      </c>
      <c r="F24" s="89">
        <v>100000</v>
      </c>
      <c r="G24" s="89">
        <v>94200</v>
      </c>
      <c r="H24" s="179">
        <v>90.95</v>
      </c>
      <c r="I24" s="65">
        <v>85.5</v>
      </c>
      <c r="J24" s="90">
        <v>1151</v>
      </c>
      <c r="K24" s="65">
        <v>57</v>
      </c>
      <c r="L24" s="152">
        <v>0.94</v>
      </c>
    </row>
    <row r="25" spans="1:12" x14ac:dyDescent="0.2">
      <c r="A25" s="184" t="s">
        <v>413</v>
      </c>
      <c r="B25" s="61" t="s">
        <v>415</v>
      </c>
      <c r="C25" s="86"/>
      <c r="D25" s="3"/>
      <c r="E25" s="58"/>
      <c r="F25" s="146"/>
      <c r="G25" s="146"/>
      <c r="H25" s="179"/>
      <c r="I25" s="58"/>
      <c r="J25" s="147"/>
      <c r="K25" s="58"/>
      <c r="L25" s="150"/>
    </row>
    <row r="26" spans="1:12" x14ac:dyDescent="0.2">
      <c r="A26" s="172" t="s">
        <v>416</v>
      </c>
      <c r="B26" s="60" t="s">
        <v>417</v>
      </c>
      <c r="C26" s="83">
        <v>38111</v>
      </c>
      <c r="D26" s="2" t="s">
        <v>419</v>
      </c>
      <c r="E26" s="54" t="s">
        <v>420</v>
      </c>
      <c r="F26" s="55">
        <v>47500</v>
      </c>
      <c r="G26" s="55">
        <v>16000</v>
      </c>
      <c r="H26" s="179">
        <v>40</v>
      </c>
      <c r="I26" s="54">
        <v>0</v>
      </c>
      <c r="J26" s="75"/>
      <c r="K26" s="54">
        <v>43</v>
      </c>
      <c r="L26" s="59">
        <v>0.34</v>
      </c>
    </row>
    <row r="27" spans="1:12" x14ac:dyDescent="0.2">
      <c r="A27" s="178" t="s">
        <v>25</v>
      </c>
      <c r="B27" s="71" t="s">
        <v>418</v>
      </c>
      <c r="C27" s="88"/>
      <c r="D27" s="87" t="s">
        <v>421</v>
      </c>
      <c r="E27" s="65" t="s">
        <v>435</v>
      </c>
      <c r="F27" s="89"/>
      <c r="G27" s="89"/>
      <c r="H27" s="179"/>
      <c r="I27" s="65"/>
      <c r="J27" s="90"/>
      <c r="K27" s="65"/>
      <c r="L27" s="152"/>
    </row>
    <row r="28" spans="1:12" x14ac:dyDescent="0.2">
      <c r="A28" s="3"/>
      <c r="B28" s="61"/>
      <c r="C28" s="86"/>
      <c r="D28" s="3"/>
      <c r="E28" s="58"/>
      <c r="F28" s="146"/>
      <c r="G28" s="146"/>
      <c r="H28" s="179"/>
      <c r="I28" s="58"/>
      <c r="J28" s="147"/>
      <c r="K28" s="58"/>
      <c r="L28" s="150"/>
    </row>
    <row r="29" spans="1:12" x14ac:dyDescent="0.2">
      <c r="A29" s="185" t="s">
        <v>422</v>
      </c>
      <c r="B29" s="61" t="s">
        <v>423</v>
      </c>
      <c r="C29" s="86">
        <v>38119</v>
      </c>
      <c r="D29" s="3" t="s">
        <v>425</v>
      </c>
      <c r="E29" s="58" t="s">
        <v>426</v>
      </c>
      <c r="F29" s="146">
        <v>221125</v>
      </c>
      <c r="G29" s="146">
        <v>157100</v>
      </c>
      <c r="H29" s="179">
        <v>151.09</v>
      </c>
      <c r="I29" s="58">
        <v>147.09</v>
      </c>
      <c r="J29" s="147">
        <v>1503</v>
      </c>
      <c r="K29" s="58">
        <v>53</v>
      </c>
      <c r="L29" s="150">
        <v>0.71</v>
      </c>
    </row>
    <row r="30" spans="1:12" x14ac:dyDescent="0.2">
      <c r="A30" s="183" t="s">
        <v>64</v>
      </c>
      <c r="B30" s="61" t="s">
        <v>424</v>
      </c>
      <c r="C30" s="86"/>
      <c r="D30" s="3"/>
      <c r="E30" s="58"/>
      <c r="F30" s="146"/>
      <c r="G30" s="146"/>
      <c r="H30" s="179"/>
      <c r="I30" s="58"/>
      <c r="J30" s="147"/>
      <c r="K30" s="58"/>
      <c r="L30" s="150"/>
    </row>
    <row r="31" spans="1:12" x14ac:dyDescent="0.2">
      <c r="A31" s="3" t="s">
        <v>427</v>
      </c>
      <c r="B31" s="61" t="s">
        <v>431</v>
      </c>
      <c r="C31" s="86">
        <v>38145</v>
      </c>
      <c r="D31" s="3" t="s">
        <v>428</v>
      </c>
      <c r="E31" s="58" t="s">
        <v>429</v>
      </c>
      <c r="F31" s="146">
        <v>154000</v>
      </c>
      <c r="G31" s="146">
        <v>89500</v>
      </c>
      <c r="H31" s="179">
        <v>68.77</v>
      </c>
      <c r="I31" s="58">
        <v>0</v>
      </c>
      <c r="J31" s="147"/>
      <c r="K31" s="58">
        <v>55</v>
      </c>
      <c r="L31" s="150">
        <v>0.59</v>
      </c>
    </row>
    <row r="32" spans="1:12" x14ac:dyDescent="0.2">
      <c r="A32" s="183" t="s">
        <v>64</v>
      </c>
      <c r="B32" s="61" t="s">
        <v>432</v>
      </c>
      <c r="C32" s="86"/>
      <c r="D32" s="3" t="s">
        <v>433</v>
      </c>
      <c r="E32" s="58" t="s">
        <v>430</v>
      </c>
      <c r="F32" s="520" t="s">
        <v>434</v>
      </c>
      <c r="G32" s="521"/>
      <c r="H32" s="521"/>
      <c r="I32" s="521"/>
      <c r="J32" s="521"/>
      <c r="K32" s="522"/>
      <c r="L32" s="150"/>
    </row>
    <row r="33" spans="1:12" x14ac:dyDescent="0.2">
      <c r="A33" s="3"/>
      <c r="B33" s="61"/>
      <c r="C33" s="86"/>
      <c r="D33" s="3"/>
      <c r="E33" s="58"/>
      <c r="F33" s="146"/>
      <c r="G33" s="146"/>
      <c r="H33" s="179"/>
      <c r="I33" s="58"/>
      <c r="J33" s="147"/>
      <c r="K33" s="58"/>
      <c r="L33" s="150"/>
    </row>
    <row r="34" spans="1:12" x14ac:dyDescent="0.2">
      <c r="A34" s="3" t="s">
        <v>436</v>
      </c>
      <c r="B34" s="61" t="s">
        <v>297</v>
      </c>
      <c r="C34" s="86">
        <v>38202</v>
      </c>
      <c r="D34" s="3" t="s">
        <v>438</v>
      </c>
      <c r="E34" s="58" t="s">
        <v>439</v>
      </c>
      <c r="F34" s="146">
        <v>176000</v>
      </c>
      <c r="G34" s="146">
        <v>181100</v>
      </c>
      <c r="H34" s="179">
        <v>160</v>
      </c>
      <c r="I34" s="58">
        <v>141</v>
      </c>
      <c r="J34" s="147">
        <v>1035</v>
      </c>
      <c r="K34" s="58">
        <v>51</v>
      </c>
      <c r="L34" s="150">
        <v>1.03</v>
      </c>
    </row>
    <row r="35" spans="1:12" x14ac:dyDescent="0.2">
      <c r="A35" s="183" t="s">
        <v>184</v>
      </c>
      <c r="B35" s="61" t="s">
        <v>437</v>
      </c>
      <c r="C35" s="86"/>
      <c r="D35" s="3"/>
      <c r="E35" s="58"/>
      <c r="F35" s="146"/>
      <c r="G35" s="146"/>
      <c r="H35" s="179"/>
      <c r="I35" s="58"/>
      <c r="J35" s="147"/>
      <c r="K35" s="58"/>
      <c r="L35" s="150"/>
    </row>
    <row r="36" spans="1:12" x14ac:dyDescent="0.2">
      <c r="A36" s="3" t="s">
        <v>440</v>
      </c>
      <c r="B36" s="61" t="s">
        <v>442</v>
      </c>
      <c r="C36" s="86">
        <v>38217</v>
      </c>
      <c r="D36" s="3" t="s">
        <v>444</v>
      </c>
      <c r="E36" s="58" t="s">
        <v>445</v>
      </c>
      <c r="F36" s="146">
        <v>350000</v>
      </c>
      <c r="G36" s="146">
        <v>207800</v>
      </c>
      <c r="H36" s="179">
        <v>317.76</v>
      </c>
      <c r="I36" s="58">
        <v>288.39999999999998</v>
      </c>
      <c r="J36" s="147">
        <v>1188</v>
      </c>
      <c r="K36" s="58">
        <v>38</v>
      </c>
      <c r="L36" s="150">
        <v>0.59</v>
      </c>
    </row>
    <row r="37" spans="1:12" x14ac:dyDescent="0.2">
      <c r="A37" s="185" t="s">
        <v>441</v>
      </c>
      <c r="B37" s="61" t="s">
        <v>443</v>
      </c>
      <c r="C37" s="86"/>
      <c r="D37" s="3"/>
      <c r="E37" s="58" t="s">
        <v>446</v>
      </c>
      <c r="F37" s="146"/>
      <c r="G37" s="146"/>
      <c r="H37" s="179"/>
      <c r="I37" s="58"/>
      <c r="J37" s="147"/>
      <c r="K37" s="58">
        <v>35</v>
      </c>
      <c r="L37" s="150"/>
    </row>
    <row r="38" spans="1:12" x14ac:dyDescent="0.2">
      <c r="A38" s="183" t="s">
        <v>19</v>
      </c>
      <c r="B38" s="61"/>
      <c r="C38" s="86"/>
      <c r="D38" s="3"/>
      <c r="E38" s="58"/>
      <c r="F38" s="146"/>
      <c r="G38" s="146"/>
      <c r="H38" s="179"/>
      <c r="I38" s="58"/>
      <c r="J38" s="147"/>
      <c r="K38" s="58"/>
      <c r="L38" s="150"/>
    </row>
    <row r="39" spans="1:12" x14ac:dyDescent="0.2">
      <c r="A39" s="183"/>
      <c r="B39" s="61"/>
      <c r="C39" s="86"/>
      <c r="D39" s="3"/>
      <c r="E39" s="58"/>
      <c r="F39" s="146"/>
      <c r="G39" s="146"/>
      <c r="H39" s="179"/>
      <c r="I39" s="58"/>
      <c r="J39" s="147"/>
      <c r="K39" s="58"/>
      <c r="L39" s="150"/>
    </row>
    <row r="40" spans="1:12" x14ac:dyDescent="0.2">
      <c r="A40" s="3" t="s">
        <v>510</v>
      </c>
      <c r="B40" s="61" t="s">
        <v>465</v>
      </c>
      <c r="C40" s="86">
        <v>38238</v>
      </c>
      <c r="D40" s="3" t="s">
        <v>448</v>
      </c>
      <c r="E40" s="58" t="s">
        <v>66</v>
      </c>
      <c r="F40" s="146">
        <v>120000</v>
      </c>
      <c r="G40" s="146">
        <v>70300</v>
      </c>
      <c r="H40" s="179">
        <v>80</v>
      </c>
      <c r="I40" s="58">
        <v>77</v>
      </c>
      <c r="J40" s="147">
        <v>1558</v>
      </c>
      <c r="K40" s="58">
        <v>46</v>
      </c>
      <c r="L40" s="150">
        <v>0.59</v>
      </c>
    </row>
    <row r="41" spans="1:12" x14ac:dyDescent="0.2">
      <c r="A41" s="183" t="s">
        <v>62</v>
      </c>
      <c r="B41" s="61" t="s">
        <v>447</v>
      </c>
      <c r="C41" s="86"/>
      <c r="D41" s="3"/>
      <c r="E41" s="58"/>
      <c r="F41" s="146"/>
      <c r="G41" s="146"/>
      <c r="H41" s="179"/>
      <c r="I41" s="186"/>
      <c r="J41" s="147"/>
      <c r="K41" s="58"/>
      <c r="L41" s="150"/>
    </row>
    <row r="42" spans="1:12" x14ac:dyDescent="0.2">
      <c r="A42" s="185" t="s">
        <v>466</v>
      </c>
      <c r="B42" s="61" t="s">
        <v>469</v>
      </c>
      <c r="C42" s="86">
        <v>38254</v>
      </c>
      <c r="D42" s="3" t="s">
        <v>413</v>
      </c>
      <c r="E42" s="58" t="s">
        <v>470</v>
      </c>
      <c r="F42" s="146">
        <v>98436</v>
      </c>
      <c r="G42" s="146">
        <v>78600</v>
      </c>
      <c r="H42" s="179">
        <v>82</v>
      </c>
      <c r="I42" s="186">
        <v>82</v>
      </c>
      <c r="J42" s="147">
        <v>1200</v>
      </c>
      <c r="K42" s="58">
        <v>51</v>
      </c>
      <c r="L42" s="150">
        <v>0.8</v>
      </c>
    </row>
    <row r="43" spans="1:12" x14ac:dyDescent="0.2">
      <c r="A43" s="185" t="s">
        <v>467</v>
      </c>
      <c r="B43" s="61" t="s">
        <v>468</v>
      </c>
      <c r="C43" s="86"/>
      <c r="D43" s="3" t="s">
        <v>430</v>
      </c>
      <c r="E43" s="58" t="s">
        <v>471</v>
      </c>
      <c r="F43" s="146"/>
      <c r="G43" s="146"/>
      <c r="H43" s="179"/>
      <c r="I43" s="186"/>
      <c r="J43" s="147"/>
      <c r="K43" s="58">
        <v>46</v>
      </c>
      <c r="L43" s="150"/>
    </row>
    <row r="44" spans="1:12" x14ac:dyDescent="0.2">
      <c r="A44" s="183" t="s">
        <v>62</v>
      </c>
      <c r="B44" s="61" t="s">
        <v>472</v>
      </c>
      <c r="C44" s="86"/>
      <c r="D44" s="3"/>
      <c r="E44" s="58"/>
      <c r="F44" s="146"/>
      <c r="G44" s="146"/>
      <c r="H44" s="179"/>
      <c r="I44" s="186"/>
      <c r="J44" s="165"/>
      <c r="K44" s="153"/>
      <c r="L44" s="150"/>
    </row>
    <row r="45" spans="1:12" x14ac:dyDescent="0.2">
      <c r="A45" s="183"/>
      <c r="B45" s="61"/>
      <c r="C45" s="86"/>
      <c r="D45" s="3"/>
      <c r="E45" s="58"/>
      <c r="F45" s="146"/>
      <c r="G45" s="146"/>
      <c r="H45" s="179"/>
      <c r="I45" s="186"/>
      <c r="J45" s="165"/>
      <c r="K45" s="153"/>
      <c r="L45" s="165"/>
    </row>
    <row r="46" spans="1:12" x14ac:dyDescent="0.2">
      <c r="A46" s="183"/>
      <c r="B46" s="61"/>
      <c r="C46" s="86"/>
      <c r="D46" s="3"/>
      <c r="E46" s="58"/>
      <c r="F46" s="146"/>
      <c r="G46" s="146"/>
      <c r="H46" s="523" t="s">
        <v>386</v>
      </c>
      <c r="I46" s="521"/>
      <c r="J46" s="521"/>
      <c r="K46" s="521"/>
      <c r="L46" s="522"/>
    </row>
    <row r="47" spans="1:12" x14ac:dyDescent="0.2">
      <c r="B47" s="11"/>
      <c r="C47" s="11"/>
      <c r="D47" s="17"/>
      <c r="E47" s="17"/>
      <c r="F47" s="27"/>
      <c r="G47" s="27"/>
      <c r="H47" s="27"/>
      <c r="I47" s="17"/>
      <c r="J47" s="27"/>
      <c r="K47" s="17"/>
      <c r="L47" s="17"/>
    </row>
    <row r="48" spans="1:12" x14ac:dyDescent="0.2">
      <c r="B48" s="11"/>
      <c r="C48" s="11"/>
      <c r="D48" s="17"/>
      <c r="E48" s="17"/>
      <c r="F48" s="27"/>
      <c r="G48" s="27"/>
      <c r="H48" s="27"/>
      <c r="I48" s="17"/>
      <c r="J48" s="27"/>
      <c r="K48" s="17"/>
      <c r="L48" s="17"/>
    </row>
    <row r="49" spans="1:12" x14ac:dyDescent="0.2">
      <c r="B49" s="11"/>
      <c r="C49" s="11"/>
      <c r="D49" s="17"/>
      <c r="E49" s="17"/>
      <c r="F49" s="27"/>
      <c r="G49" s="27"/>
      <c r="H49" s="27"/>
      <c r="I49" s="17"/>
      <c r="J49" s="17"/>
      <c r="K49" s="17"/>
      <c r="L49" s="17"/>
    </row>
    <row r="50" spans="1:12" x14ac:dyDescent="0.2">
      <c r="B50" s="11"/>
      <c r="C50" s="11"/>
      <c r="D50" s="17"/>
      <c r="E50" s="17"/>
      <c r="F50" s="27"/>
      <c r="G50" s="27"/>
      <c r="H50" s="27"/>
      <c r="I50" s="17"/>
      <c r="J50" s="17"/>
      <c r="K50" s="17"/>
      <c r="L50" s="17"/>
    </row>
    <row r="51" spans="1:12" x14ac:dyDescent="0.2">
      <c r="B51" s="11"/>
      <c r="C51" s="11"/>
      <c r="D51" s="17"/>
      <c r="E51" s="17"/>
      <c r="F51" s="27"/>
      <c r="G51" s="27"/>
      <c r="H51" s="27"/>
      <c r="I51" s="17"/>
      <c r="J51" s="17"/>
      <c r="K51" s="17"/>
      <c r="L51" s="17"/>
    </row>
    <row r="52" spans="1:12" x14ac:dyDescent="0.2">
      <c r="B52" s="11"/>
      <c r="C52" s="11"/>
      <c r="D52" s="17"/>
      <c r="E52" s="17"/>
      <c r="F52" s="27"/>
      <c r="G52" s="27"/>
      <c r="H52" s="27"/>
      <c r="I52" s="17"/>
      <c r="J52" s="44"/>
      <c r="K52" s="17"/>
      <c r="L52" s="17"/>
    </row>
    <row r="53" spans="1:12" x14ac:dyDescent="0.2">
      <c r="B53" s="11"/>
      <c r="C53" s="11"/>
      <c r="D53" s="17"/>
      <c r="E53" s="17"/>
      <c r="F53" s="27"/>
      <c r="G53" s="27"/>
      <c r="H53" s="27"/>
      <c r="I53" s="17"/>
      <c r="J53" s="17"/>
      <c r="K53" s="17"/>
      <c r="L53" s="17"/>
    </row>
    <row r="54" spans="1:12" x14ac:dyDescent="0.2">
      <c r="B54" s="11"/>
      <c r="C54" s="11"/>
      <c r="D54" s="17"/>
      <c r="E54" s="17"/>
      <c r="F54" s="27"/>
      <c r="G54" s="27"/>
      <c r="H54" s="27"/>
      <c r="I54" s="17"/>
      <c r="J54" s="17"/>
      <c r="K54" s="17"/>
      <c r="L54" s="17"/>
    </row>
    <row r="55" spans="1:12" x14ac:dyDescent="0.2">
      <c r="B55" s="11"/>
      <c r="C55" s="11"/>
      <c r="D55" s="17"/>
      <c r="E55" s="17"/>
      <c r="F55" s="27"/>
      <c r="G55" s="27"/>
      <c r="H55" s="27"/>
      <c r="I55" s="17"/>
      <c r="J55" s="17"/>
      <c r="K55" s="17"/>
      <c r="L55" s="17"/>
    </row>
    <row r="56" spans="1:12" x14ac:dyDescent="0.2">
      <c r="B56" s="11"/>
      <c r="C56" s="11"/>
      <c r="D56" s="17"/>
      <c r="E56" s="17"/>
      <c r="F56" s="27"/>
      <c r="G56" s="27"/>
      <c r="H56" s="27"/>
      <c r="I56" s="17"/>
      <c r="J56" s="17"/>
      <c r="K56" s="17"/>
      <c r="L56" s="17"/>
    </row>
    <row r="57" spans="1:12" x14ac:dyDescent="0.2">
      <c r="B57" s="11"/>
      <c r="C57" s="11"/>
      <c r="D57" s="17"/>
      <c r="E57" s="17"/>
      <c r="F57" s="27"/>
      <c r="G57" s="27"/>
      <c r="H57" s="27"/>
      <c r="I57" s="17"/>
      <c r="J57" s="17"/>
      <c r="K57" s="17"/>
      <c r="L57" s="17"/>
    </row>
    <row r="58" spans="1:12" x14ac:dyDescent="0.2">
      <c r="J58" s="17"/>
    </row>
    <row r="59" spans="1:12" x14ac:dyDescent="0.2">
      <c r="J59" s="17"/>
    </row>
    <row r="60" spans="1:12" x14ac:dyDescent="0.2">
      <c r="J60" s="17"/>
    </row>
    <row r="61" spans="1:12" x14ac:dyDescent="0.2">
      <c r="J61" s="17"/>
    </row>
    <row r="62" spans="1:12" x14ac:dyDescent="0.2">
      <c r="J62" s="17"/>
    </row>
    <row r="63" spans="1:12" x14ac:dyDescent="0.2">
      <c r="A63" s="11"/>
      <c r="J63" s="17"/>
    </row>
    <row r="64" spans="1:12" x14ac:dyDescent="0.2">
      <c r="J64" s="17"/>
    </row>
    <row r="65" spans="10:10" x14ac:dyDescent="0.2">
      <c r="J65" s="17"/>
    </row>
    <row r="66" spans="10:10" x14ac:dyDescent="0.2">
      <c r="J66" s="17"/>
    </row>
    <row r="67" spans="10:10" x14ac:dyDescent="0.2">
      <c r="J67" s="17"/>
    </row>
    <row r="68" spans="10:10" x14ac:dyDescent="0.2">
      <c r="J68" s="17"/>
    </row>
    <row r="69" spans="10:10" x14ac:dyDescent="0.2">
      <c r="J69" s="17"/>
    </row>
    <row r="70" spans="10:10" x14ac:dyDescent="0.2">
      <c r="J70" s="17"/>
    </row>
    <row r="71" spans="10:10" x14ac:dyDescent="0.2">
      <c r="J71" s="17"/>
    </row>
    <row r="72" spans="10:10" x14ac:dyDescent="0.2">
      <c r="J72" s="17"/>
    </row>
    <row r="73" spans="10:10" x14ac:dyDescent="0.2">
      <c r="J73" s="17"/>
    </row>
    <row r="74" spans="10:10" x14ac:dyDescent="0.2">
      <c r="J74" s="17"/>
    </row>
    <row r="75" spans="10:10" x14ac:dyDescent="0.2">
      <c r="J75" s="17"/>
    </row>
    <row r="76" spans="10:10" x14ac:dyDescent="0.2">
      <c r="J76" s="17"/>
    </row>
    <row r="77" spans="10:10" x14ac:dyDescent="0.2">
      <c r="J77" s="17"/>
    </row>
    <row r="78" spans="10:10" x14ac:dyDescent="0.2">
      <c r="J78" s="17"/>
    </row>
    <row r="79" spans="10:10" x14ac:dyDescent="0.2">
      <c r="J79" s="17"/>
    </row>
  </sheetData>
  <mergeCells count="3">
    <mergeCell ref="B1:L1"/>
    <mergeCell ref="F32:K32"/>
    <mergeCell ref="H46:L46"/>
  </mergeCells>
  <phoneticPr fontId="6" type="noConversion"/>
  <pageMargins left="0" right="0" top="0" bottom="0" header="0.5" footer="0.5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92"/>
  <sheetViews>
    <sheetView topLeftCell="A25" zoomScaleNormal="100" workbookViewId="0">
      <selection activeCell="B47" sqref="B47:H47"/>
    </sheetView>
  </sheetViews>
  <sheetFormatPr defaultRowHeight="12.75" x14ac:dyDescent="0.2"/>
  <cols>
    <col min="1" max="1" width="11.42578125" customWidth="1"/>
    <col min="2" max="2" width="17.85546875" customWidth="1"/>
    <col min="3" max="3" width="8.140625" customWidth="1"/>
    <col min="4" max="5" width="18.7109375" customWidth="1"/>
    <col min="6" max="6" width="10.42578125" customWidth="1"/>
    <col min="7" max="7" width="10.140625" customWidth="1"/>
    <col min="8" max="9" width="7.140625" customWidth="1"/>
    <col min="10" max="10" width="9.7109375" customWidth="1"/>
    <col min="11" max="11" width="6.42578125" customWidth="1"/>
    <col min="12" max="12" width="6.140625" customWidth="1"/>
  </cols>
  <sheetData>
    <row r="1" spans="1:12" ht="24.95" customHeight="1" thickBot="1" x14ac:dyDescent="0.4">
      <c r="A1" s="30" t="s">
        <v>33</v>
      </c>
      <c r="B1" s="514" t="s">
        <v>449</v>
      </c>
      <c r="C1" s="518"/>
      <c r="D1" s="518"/>
      <c r="E1" s="518"/>
      <c r="F1" s="518"/>
      <c r="G1" s="518"/>
      <c r="H1" s="518"/>
      <c r="I1" s="518"/>
      <c r="J1" s="518"/>
      <c r="K1" s="518"/>
      <c r="L1" s="518"/>
    </row>
    <row r="2" spans="1:1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2" t="s">
        <v>0</v>
      </c>
      <c r="B3" s="2" t="s">
        <v>14</v>
      </c>
      <c r="C3" s="2" t="s">
        <v>1</v>
      </c>
      <c r="D3" s="2" t="s">
        <v>2</v>
      </c>
      <c r="E3" s="2" t="s">
        <v>3</v>
      </c>
      <c r="F3" s="2" t="s">
        <v>4</v>
      </c>
      <c r="G3" s="54" t="s">
        <v>6</v>
      </c>
      <c r="H3" s="2" t="s">
        <v>301</v>
      </c>
      <c r="I3" s="2" t="s">
        <v>302</v>
      </c>
      <c r="J3" s="2" t="s">
        <v>10</v>
      </c>
      <c r="K3" s="2" t="s">
        <v>12</v>
      </c>
      <c r="L3" s="9" t="s">
        <v>13</v>
      </c>
    </row>
    <row r="4" spans="1:12" x14ac:dyDescent="0.2">
      <c r="A4" s="10"/>
      <c r="B4" s="4"/>
      <c r="C4" s="7"/>
      <c r="D4" s="6"/>
      <c r="E4" s="6"/>
      <c r="F4" s="4" t="s">
        <v>5</v>
      </c>
      <c r="G4" s="6"/>
      <c r="H4" s="67" t="s">
        <v>303</v>
      </c>
      <c r="I4" s="4" t="s">
        <v>303</v>
      </c>
      <c r="J4" s="4" t="s">
        <v>474</v>
      </c>
      <c r="K4" s="6"/>
      <c r="L4" s="6"/>
    </row>
    <row r="5" spans="1:12" x14ac:dyDescent="0.2">
      <c r="A5" s="3"/>
      <c r="B5" s="5"/>
      <c r="C5" s="8"/>
      <c r="D5" s="5"/>
      <c r="E5" s="5"/>
      <c r="F5" s="5"/>
      <c r="G5" s="5"/>
      <c r="H5" s="5"/>
      <c r="I5" s="5"/>
      <c r="J5" s="3" t="s">
        <v>473</v>
      </c>
      <c r="K5" s="5"/>
      <c r="L5" s="5"/>
    </row>
    <row r="6" spans="1:12" x14ac:dyDescent="0.2">
      <c r="A6" s="87" t="s">
        <v>450</v>
      </c>
      <c r="B6" s="71" t="s">
        <v>451</v>
      </c>
      <c r="C6" s="88">
        <v>38273</v>
      </c>
      <c r="D6" s="87" t="s">
        <v>452</v>
      </c>
      <c r="E6" s="65" t="s">
        <v>453</v>
      </c>
      <c r="F6" s="89">
        <v>99627</v>
      </c>
      <c r="G6" s="89">
        <v>65000</v>
      </c>
      <c r="H6" s="179">
        <v>108.36</v>
      </c>
      <c r="I6" s="65">
        <v>0</v>
      </c>
      <c r="J6" s="90"/>
      <c r="K6" s="65">
        <v>70</v>
      </c>
      <c r="L6" s="152">
        <v>0.65</v>
      </c>
    </row>
    <row r="7" spans="1:12" x14ac:dyDescent="0.2">
      <c r="A7" s="173" t="s">
        <v>25</v>
      </c>
      <c r="B7" s="71" t="s">
        <v>105</v>
      </c>
      <c r="C7" s="88"/>
      <c r="D7" s="87" t="s">
        <v>454</v>
      </c>
      <c r="E7" s="524" t="s">
        <v>455</v>
      </c>
      <c r="F7" s="522"/>
      <c r="G7" s="525" t="s">
        <v>456</v>
      </c>
      <c r="H7" s="526"/>
      <c r="I7" s="527"/>
      <c r="J7" s="90"/>
      <c r="K7" s="65"/>
      <c r="L7" s="152"/>
    </row>
    <row r="8" spans="1:12" x14ac:dyDescent="0.2">
      <c r="A8" s="151"/>
      <c r="B8" s="69"/>
      <c r="C8" s="119"/>
      <c r="D8" s="4"/>
      <c r="E8" s="67"/>
      <c r="F8" s="120"/>
      <c r="G8" s="120"/>
      <c r="H8" s="179"/>
      <c r="I8" s="67"/>
      <c r="J8" s="121"/>
      <c r="K8" s="67"/>
      <c r="L8" s="122"/>
    </row>
    <row r="9" spans="1:12" x14ac:dyDescent="0.2">
      <c r="A9" s="34" t="s">
        <v>457</v>
      </c>
      <c r="B9" s="60" t="s">
        <v>458</v>
      </c>
      <c r="C9" s="83">
        <v>38288</v>
      </c>
      <c r="D9" s="166" t="s">
        <v>460</v>
      </c>
      <c r="E9" s="54" t="s">
        <v>461</v>
      </c>
      <c r="F9" s="35">
        <v>138624</v>
      </c>
      <c r="G9" s="55">
        <v>143300</v>
      </c>
      <c r="H9" s="179">
        <v>115.52</v>
      </c>
      <c r="I9" s="54">
        <v>110</v>
      </c>
      <c r="J9" s="36">
        <v>1241</v>
      </c>
      <c r="K9" s="54">
        <v>52</v>
      </c>
      <c r="L9" s="31">
        <v>1.03</v>
      </c>
    </row>
    <row r="10" spans="1:12" x14ac:dyDescent="0.2">
      <c r="A10" s="180" t="s">
        <v>65</v>
      </c>
      <c r="B10" s="71" t="s">
        <v>459</v>
      </c>
      <c r="C10" s="88"/>
      <c r="D10" s="154"/>
      <c r="E10" s="65"/>
      <c r="F10" s="160"/>
      <c r="G10" s="89"/>
      <c r="H10" s="179"/>
      <c r="I10" s="65"/>
      <c r="J10" s="161">
        <v>1200</v>
      </c>
      <c r="K10" s="65"/>
      <c r="L10" s="53"/>
    </row>
    <row r="11" spans="1:12" x14ac:dyDescent="0.2">
      <c r="A11" s="180"/>
      <c r="B11" s="71"/>
      <c r="C11" s="88"/>
      <c r="D11" s="154"/>
      <c r="E11" s="65"/>
      <c r="F11" s="160"/>
      <c r="G11" s="89"/>
      <c r="H11" s="179"/>
      <c r="I11" s="65"/>
      <c r="J11" s="161"/>
      <c r="K11" s="65"/>
      <c r="L11" s="53"/>
    </row>
    <row r="12" spans="1:12" x14ac:dyDescent="0.2">
      <c r="A12" s="177" t="s">
        <v>462</v>
      </c>
      <c r="B12" s="61" t="s">
        <v>463</v>
      </c>
      <c r="C12" s="86">
        <v>38288</v>
      </c>
      <c r="D12" s="40" t="s">
        <v>460</v>
      </c>
      <c r="E12" s="58" t="s">
        <v>464</v>
      </c>
      <c r="F12" s="169">
        <v>201156</v>
      </c>
      <c r="G12" s="146">
        <v>188600</v>
      </c>
      <c r="H12" s="179">
        <v>167.63</v>
      </c>
      <c r="I12" s="58">
        <v>152.29</v>
      </c>
      <c r="J12" s="170">
        <v>1310</v>
      </c>
      <c r="K12" s="58">
        <v>47</v>
      </c>
      <c r="L12" s="171">
        <v>0.94</v>
      </c>
    </row>
    <row r="13" spans="1:12" x14ac:dyDescent="0.2">
      <c r="A13" s="182" t="s">
        <v>65</v>
      </c>
      <c r="B13" s="69" t="s">
        <v>459</v>
      </c>
      <c r="C13" s="119"/>
      <c r="D13" s="4"/>
      <c r="E13" s="67"/>
      <c r="F13" s="120"/>
      <c r="G13" s="120"/>
      <c r="H13" s="179"/>
      <c r="I13" s="67"/>
      <c r="J13" s="121">
        <v>1200</v>
      </c>
      <c r="K13" s="67"/>
      <c r="L13" s="122"/>
    </row>
    <row r="14" spans="1:12" x14ac:dyDescent="0.2">
      <c r="A14" s="181"/>
      <c r="B14" s="71"/>
      <c r="C14" s="88"/>
      <c r="D14" s="87"/>
      <c r="E14" s="65"/>
      <c r="F14" s="89"/>
      <c r="G14" s="89"/>
      <c r="H14" s="179"/>
      <c r="I14" s="65"/>
      <c r="J14" s="90"/>
      <c r="K14" s="65"/>
      <c r="L14" s="152"/>
    </row>
    <row r="15" spans="1:12" x14ac:dyDescent="0.2">
      <c r="A15" s="174" t="s">
        <v>74</v>
      </c>
      <c r="B15" s="71" t="s">
        <v>397</v>
      </c>
      <c r="C15" s="88">
        <v>38303</v>
      </c>
      <c r="D15" s="87" t="s">
        <v>476</v>
      </c>
      <c r="E15" s="65" t="s">
        <v>477</v>
      </c>
      <c r="F15" s="89">
        <v>305000</v>
      </c>
      <c r="G15" s="89">
        <v>199600</v>
      </c>
      <c r="H15" s="179">
        <v>155.4</v>
      </c>
      <c r="I15" s="65">
        <v>149</v>
      </c>
      <c r="J15" s="90">
        <v>2034</v>
      </c>
      <c r="K15" s="65">
        <v>55</v>
      </c>
      <c r="L15" s="152">
        <v>0.66</v>
      </c>
    </row>
    <row r="16" spans="1:12" x14ac:dyDescent="0.2">
      <c r="A16" s="182" t="s">
        <v>19</v>
      </c>
      <c r="B16" s="69" t="s">
        <v>475</v>
      </c>
      <c r="C16" s="119"/>
      <c r="D16" s="4"/>
      <c r="E16" s="67" t="s">
        <v>478</v>
      </c>
      <c r="F16" s="120"/>
      <c r="G16" s="120"/>
      <c r="H16" s="179"/>
      <c r="I16" s="67"/>
      <c r="J16" s="121">
        <v>1963</v>
      </c>
      <c r="K16" s="67"/>
      <c r="L16" s="122"/>
    </row>
    <row r="17" spans="1:12" x14ac:dyDescent="0.2">
      <c r="A17" s="178"/>
      <c r="B17" s="71"/>
      <c r="C17" s="88"/>
      <c r="D17" s="87"/>
      <c r="E17" s="65"/>
      <c r="F17" s="89"/>
      <c r="G17" s="89"/>
      <c r="H17" s="179"/>
      <c r="I17" s="65"/>
      <c r="J17" s="90"/>
      <c r="K17" s="65"/>
      <c r="L17" s="152"/>
    </row>
    <row r="18" spans="1:12" x14ac:dyDescent="0.2">
      <c r="A18" s="174" t="s">
        <v>190</v>
      </c>
      <c r="B18" s="71" t="s">
        <v>480</v>
      </c>
      <c r="C18" s="88">
        <v>38336</v>
      </c>
      <c r="D18" s="87" t="s">
        <v>194</v>
      </c>
      <c r="E18" s="65" t="s">
        <v>483</v>
      </c>
      <c r="F18" s="89">
        <v>398700</v>
      </c>
      <c r="G18" s="89">
        <v>357500</v>
      </c>
      <c r="H18" s="179">
        <v>240</v>
      </c>
      <c r="I18" s="65">
        <v>231.5</v>
      </c>
      <c r="J18" s="90">
        <v>1722</v>
      </c>
      <c r="K18" s="65">
        <v>58</v>
      </c>
      <c r="L18" s="152">
        <v>0.9</v>
      </c>
    </row>
    <row r="19" spans="1:12" x14ac:dyDescent="0.2">
      <c r="A19" s="3" t="s">
        <v>189</v>
      </c>
      <c r="B19" s="61" t="s">
        <v>481</v>
      </c>
      <c r="C19" s="86"/>
      <c r="D19" s="3"/>
      <c r="E19" s="58"/>
      <c r="F19" s="146"/>
      <c r="G19" s="146"/>
      <c r="H19" s="179"/>
      <c r="I19" s="58"/>
      <c r="J19" s="147">
        <v>1661</v>
      </c>
      <c r="K19" s="58">
        <v>69</v>
      </c>
      <c r="L19" s="150"/>
    </row>
    <row r="20" spans="1:12" x14ac:dyDescent="0.2">
      <c r="A20" s="182" t="s">
        <v>64</v>
      </c>
      <c r="B20" s="69" t="s">
        <v>482</v>
      </c>
      <c r="C20" s="119"/>
      <c r="D20" s="4"/>
      <c r="E20" s="67"/>
      <c r="F20" s="120"/>
      <c r="G20" s="120"/>
      <c r="H20" s="179"/>
      <c r="I20" s="67"/>
      <c r="J20" s="121"/>
      <c r="K20" s="67"/>
      <c r="L20" s="122"/>
    </row>
    <row r="21" spans="1:12" x14ac:dyDescent="0.2">
      <c r="A21" s="172"/>
      <c r="B21" s="60"/>
      <c r="C21" s="83"/>
      <c r="D21" s="2"/>
      <c r="E21" s="54"/>
      <c r="F21" s="55"/>
      <c r="G21" s="55"/>
      <c r="H21" s="179"/>
      <c r="I21" s="54"/>
      <c r="J21" s="75"/>
      <c r="K21" s="54"/>
      <c r="L21" s="59"/>
    </row>
    <row r="22" spans="1:12" x14ac:dyDescent="0.2">
      <c r="A22" s="174" t="s">
        <v>484</v>
      </c>
      <c r="B22" s="71" t="s">
        <v>485</v>
      </c>
      <c r="C22" s="88">
        <v>38367</v>
      </c>
      <c r="D22" s="87" t="s">
        <v>487</v>
      </c>
      <c r="E22" s="65" t="s">
        <v>488</v>
      </c>
      <c r="F22" s="89">
        <v>180000</v>
      </c>
      <c r="G22" s="89">
        <v>114000</v>
      </c>
      <c r="H22" s="179">
        <v>87.87</v>
      </c>
      <c r="I22" s="65">
        <v>84.37</v>
      </c>
      <c r="J22" s="90">
        <v>2133</v>
      </c>
      <c r="K22" s="65">
        <v>56</v>
      </c>
      <c r="L22" s="152">
        <v>0.63</v>
      </c>
    </row>
    <row r="23" spans="1:12" x14ac:dyDescent="0.2">
      <c r="A23" s="184" t="s">
        <v>25</v>
      </c>
      <c r="B23" s="61" t="s">
        <v>486</v>
      </c>
      <c r="C23" s="86"/>
      <c r="D23" s="3"/>
      <c r="E23" s="58"/>
      <c r="F23" s="146"/>
      <c r="G23" s="146"/>
      <c r="H23" s="179"/>
      <c r="I23" s="58"/>
      <c r="J23" s="147">
        <v>2048</v>
      </c>
      <c r="K23" s="58"/>
      <c r="L23" s="150"/>
    </row>
    <row r="24" spans="1:12" x14ac:dyDescent="0.2">
      <c r="A24" s="3"/>
      <c r="B24" s="61"/>
      <c r="C24" s="86"/>
      <c r="D24" s="3"/>
      <c r="E24" s="58"/>
      <c r="F24" s="146"/>
      <c r="G24" s="146"/>
      <c r="H24" s="179"/>
      <c r="I24" s="58"/>
      <c r="J24" s="147"/>
      <c r="K24" s="58"/>
      <c r="L24" s="150"/>
    </row>
    <row r="25" spans="1:12" x14ac:dyDescent="0.2">
      <c r="A25" s="172" t="s">
        <v>489</v>
      </c>
      <c r="B25" s="60" t="s">
        <v>490</v>
      </c>
      <c r="C25" s="83">
        <v>38369</v>
      </c>
      <c r="D25" s="2" t="s">
        <v>491</v>
      </c>
      <c r="E25" s="54" t="s">
        <v>492</v>
      </c>
      <c r="F25" s="55">
        <v>95000</v>
      </c>
      <c r="G25" s="55">
        <v>65200</v>
      </c>
      <c r="H25" s="179">
        <v>50.28</v>
      </c>
      <c r="I25" s="54">
        <v>48.28</v>
      </c>
      <c r="J25" s="75">
        <v>1968</v>
      </c>
      <c r="K25" s="54">
        <v>56</v>
      </c>
      <c r="L25" s="59">
        <v>0.69</v>
      </c>
    </row>
    <row r="26" spans="1:12" x14ac:dyDescent="0.2">
      <c r="A26" s="178" t="s">
        <v>25</v>
      </c>
      <c r="B26" s="71" t="s">
        <v>486</v>
      </c>
      <c r="C26" s="88"/>
      <c r="D26" s="87"/>
      <c r="E26" s="65"/>
      <c r="F26" s="89"/>
      <c r="G26" s="89"/>
      <c r="H26" s="179"/>
      <c r="I26" s="65"/>
      <c r="J26" s="90">
        <v>1889</v>
      </c>
      <c r="K26" s="65"/>
      <c r="L26" s="152"/>
    </row>
    <row r="27" spans="1:12" x14ac:dyDescent="0.2">
      <c r="A27" s="3"/>
      <c r="B27" s="61"/>
      <c r="C27" s="86"/>
      <c r="D27" s="3"/>
      <c r="E27" s="58"/>
      <c r="F27" s="146"/>
      <c r="G27" s="146"/>
      <c r="H27" s="179"/>
      <c r="I27" s="58"/>
      <c r="J27" s="147"/>
      <c r="K27" s="58"/>
      <c r="L27" s="150"/>
    </row>
    <row r="28" spans="1:12" x14ac:dyDescent="0.2">
      <c r="A28" s="185" t="s">
        <v>493</v>
      </c>
      <c r="B28" s="61" t="s">
        <v>494</v>
      </c>
      <c r="C28" s="86">
        <v>38398</v>
      </c>
      <c r="D28" s="3" t="s">
        <v>496</v>
      </c>
      <c r="E28" s="58" t="s">
        <v>497</v>
      </c>
      <c r="F28" s="146">
        <v>75000</v>
      </c>
      <c r="G28" s="146">
        <v>61200</v>
      </c>
      <c r="H28" s="179">
        <v>47.5</v>
      </c>
      <c r="I28" s="58">
        <v>42</v>
      </c>
      <c r="J28" s="147">
        <v>1786</v>
      </c>
      <c r="K28" s="58">
        <v>58</v>
      </c>
      <c r="L28" s="150">
        <v>0.82</v>
      </c>
    </row>
    <row r="29" spans="1:12" x14ac:dyDescent="0.2">
      <c r="A29" s="183" t="s">
        <v>502</v>
      </c>
      <c r="B29" s="61" t="s">
        <v>495</v>
      </c>
      <c r="C29" s="86"/>
      <c r="D29" s="3"/>
      <c r="E29" s="58"/>
      <c r="F29" s="146"/>
      <c r="G29" s="146"/>
      <c r="H29" s="179"/>
      <c r="I29" s="58"/>
      <c r="J29" s="147">
        <v>1579</v>
      </c>
      <c r="K29" s="58"/>
      <c r="L29" s="150"/>
    </row>
    <row r="30" spans="1:12" x14ac:dyDescent="0.2">
      <c r="A30" s="3"/>
      <c r="B30" s="61"/>
      <c r="C30" s="86"/>
      <c r="D30" s="3"/>
      <c r="E30" s="58"/>
      <c r="F30" s="146"/>
      <c r="G30" s="146"/>
      <c r="H30" s="179"/>
      <c r="I30" s="58"/>
      <c r="J30" s="147"/>
      <c r="K30" s="58"/>
      <c r="L30" s="150"/>
    </row>
    <row r="31" spans="1:12" x14ac:dyDescent="0.2">
      <c r="A31" s="3" t="s">
        <v>498</v>
      </c>
      <c r="B31" s="61" t="s">
        <v>297</v>
      </c>
      <c r="C31" s="86">
        <v>38414</v>
      </c>
      <c r="D31" s="3" t="s">
        <v>500</v>
      </c>
      <c r="E31" s="58" t="s">
        <v>501</v>
      </c>
      <c r="F31" s="146">
        <v>274894</v>
      </c>
      <c r="G31" s="146">
        <v>210200</v>
      </c>
      <c r="H31" s="179">
        <v>157.29</v>
      </c>
      <c r="I31" s="58">
        <v>154.87</v>
      </c>
      <c r="J31" s="147">
        <v>1775</v>
      </c>
      <c r="K31" s="58">
        <v>56</v>
      </c>
      <c r="L31" s="150">
        <v>0.77</v>
      </c>
    </row>
    <row r="32" spans="1:12" x14ac:dyDescent="0.2">
      <c r="A32" s="183" t="s">
        <v>58</v>
      </c>
      <c r="B32" s="61" t="s">
        <v>499</v>
      </c>
      <c r="C32" s="86"/>
      <c r="D32" s="3"/>
      <c r="E32" s="58"/>
      <c r="F32" s="146"/>
      <c r="G32" s="146"/>
      <c r="H32" s="179"/>
      <c r="I32" s="58"/>
      <c r="J32" s="147">
        <v>1748</v>
      </c>
      <c r="K32" s="58"/>
      <c r="L32" s="150"/>
    </row>
    <row r="33" spans="1:12" x14ac:dyDescent="0.2">
      <c r="A33" s="3"/>
      <c r="B33" s="61"/>
      <c r="C33" s="86"/>
      <c r="D33" s="3"/>
      <c r="E33" s="58"/>
      <c r="F33" s="146"/>
      <c r="G33" s="146"/>
      <c r="H33" s="179"/>
      <c r="I33" s="58"/>
      <c r="J33" s="147"/>
      <c r="K33" s="58"/>
      <c r="L33" s="150"/>
    </row>
    <row r="34" spans="1:12" x14ac:dyDescent="0.2">
      <c r="A34" s="3" t="s">
        <v>503</v>
      </c>
      <c r="B34" s="61" t="s">
        <v>219</v>
      </c>
      <c r="C34" s="86">
        <v>38414</v>
      </c>
      <c r="D34" s="3" t="s">
        <v>500</v>
      </c>
      <c r="E34" s="58" t="s">
        <v>504</v>
      </c>
      <c r="F34" s="146">
        <v>171873</v>
      </c>
      <c r="G34" s="146">
        <v>132200</v>
      </c>
      <c r="H34" s="179">
        <v>94.46</v>
      </c>
      <c r="I34" s="58">
        <v>94.46</v>
      </c>
      <c r="J34" s="147">
        <v>1820</v>
      </c>
      <c r="K34" s="58">
        <v>58</v>
      </c>
      <c r="L34" s="150">
        <v>0.77</v>
      </c>
    </row>
    <row r="35" spans="1:12" x14ac:dyDescent="0.2">
      <c r="A35" s="183" t="s">
        <v>58</v>
      </c>
      <c r="B35" s="61" t="s">
        <v>505</v>
      </c>
      <c r="C35" s="86"/>
      <c r="D35" s="3"/>
      <c r="E35" s="58"/>
      <c r="F35" s="146"/>
      <c r="G35" s="146"/>
      <c r="H35" s="179"/>
      <c r="I35" s="58"/>
      <c r="J35" s="147">
        <v>1820</v>
      </c>
      <c r="K35" s="58"/>
      <c r="L35" s="150"/>
    </row>
    <row r="36" spans="1:12" x14ac:dyDescent="0.2">
      <c r="A36" s="3"/>
      <c r="B36" s="61"/>
      <c r="C36" s="86"/>
      <c r="D36" s="3"/>
      <c r="E36" s="58"/>
      <c r="F36" s="146"/>
      <c r="G36" s="146"/>
      <c r="H36" s="179"/>
      <c r="I36" s="58"/>
      <c r="J36" s="147"/>
      <c r="K36" s="58"/>
      <c r="L36" s="150"/>
    </row>
    <row r="37" spans="1:12" x14ac:dyDescent="0.2">
      <c r="A37" s="3" t="s">
        <v>506</v>
      </c>
      <c r="B37" s="61" t="s">
        <v>507</v>
      </c>
      <c r="C37" s="86">
        <v>38355</v>
      </c>
      <c r="D37" s="3" t="s">
        <v>509</v>
      </c>
      <c r="E37" s="58" t="s">
        <v>483</v>
      </c>
      <c r="F37" s="146">
        <v>198900</v>
      </c>
      <c r="G37" s="146">
        <v>155200</v>
      </c>
      <c r="H37" s="179">
        <v>120</v>
      </c>
      <c r="I37" s="58">
        <v>117</v>
      </c>
      <c r="J37" s="147">
        <v>1700</v>
      </c>
      <c r="K37" s="58">
        <v>54</v>
      </c>
      <c r="L37" s="150">
        <v>0.78</v>
      </c>
    </row>
    <row r="38" spans="1:12" x14ac:dyDescent="0.2">
      <c r="A38" s="183" t="s">
        <v>64</v>
      </c>
      <c r="B38" s="61" t="s">
        <v>508</v>
      </c>
      <c r="C38" s="86"/>
      <c r="D38" s="3"/>
      <c r="E38" s="58"/>
      <c r="F38" s="146"/>
      <c r="G38" s="146"/>
      <c r="H38" s="179"/>
      <c r="I38" s="58"/>
      <c r="J38" s="147">
        <v>1658</v>
      </c>
      <c r="K38" s="58"/>
      <c r="L38" s="150"/>
    </row>
    <row r="39" spans="1:12" x14ac:dyDescent="0.2">
      <c r="A39" s="183"/>
      <c r="B39" s="61"/>
      <c r="C39" s="86"/>
      <c r="D39" s="3"/>
      <c r="E39" s="58"/>
      <c r="F39" s="146"/>
      <c r="G39" s="146"/>
      <c r="H39" s="179"/>
      <c r="I39" s="58"/>
      <c r="J39" s="147"/>
      <c r="K39" s="58"/>
      <c r="L39" s="150"/>
    </row>
    <row r="40" spans="1:12" x14ac:dyDescent="0.2">
      <c r="A40" s="185" t="s">
        <v>511</v>
      </c>
      <c r="B40" s="61" t="s">
        <v>512</v>
      </c>
      <c r="C40" s="86">
        <v>38325</v>
      </c>
      <c r="D40" s="3" t="s">
        <v>514</v>
      </c>
      <c r="E40" s="58" t="s">
        <v>515</v>
      </c>
      <c r="F40" s="146">
        <v>232000</v>
      </c>
      <c r="G40" s="146">
        <v>213100</v>
      </c>
      <c r="H40" s="179">
        <v>160</v>
      </c>
      <c r="I40" s="58">
        <v>140.4</v>
      </c>
      <c r="J40" s="147">
        <v>1652</v>
      </c>
      <c r="K40" s="58">
        <v>60</v>
      </c>
      <c r="L40" s="150">
        <v>0.92</v>
      </c>
    </row>
    <row r="41" spans="1:12" x14ac:dyDescent="0.2">
      <c r="A41" s="183" t="s">
        <v>269</v>
      </c>
      <c r="B41" s="61" t="s">
        <v>513</v>
      </c>
      <c r="C41" s="86"/>
      <c r="D41" s="3"/>
      <c r="E41" s="58"/>
      <c r="F41" s="146"/>
      <c r="G41" s="146"/>
      <c r="H41" s="179"/>
      <c r="I41" s="58"/>
      <c r="J41" s="147">
        <v>1450</v>
      </c>
      <c r="K41" s="58"/>
      <c r="L41" s="150"/>
    </row>
    <row r="43" spans="1:12" x14ac:dyDescent="0.2">
      <c r="A43" s="87" t="s">
        <v>516</v>
      </c>
      <c r="B43" s="71" t="s">
        <v>517</v>
      </c>
      <c r="C43" s="88">
        <v>38432</v>
      </c>
      <c r="D43" s="87" t="s">
        <v>519</v>
      </c>
      <c r="E43" s="65" t="s">
        <v>368</v>
      </c>
      <c r="F43" s="89">
        <v>120000</v>
      </c>
      <c r="G43" s="89">
        <v>104000</v>
      </c>
      <c r="H43" s="179">
        <v>80</v>
      </c>
      <c r="I43" s="65">
        <v>78</v>
      </c>
      <c r="J43" s="90">
        <v>1538</v>
      </c>
      <c r="K43" s="65">
        <v>54</v>
      </c>
      <c r="L43" s="152">
        <v>0.87</v>
      </c>
    </row>
    <row r="44" spans="1:12" x14ac:dyDescent="0.2">
      <c r="A44" s="173" t="s">
        <v>518</v>
      </c>
      <c r="B44" s="71" t="s">
        <v>437</v>
      </c>
      <c r="C44" s="88"/>
      <c r="D44" s="87"/>
      <c r="E44" s="65"/>
      <c r="F44" s="89"/>
      <c r="G44" s="89"/>
      <c r="H44" s="179"/>
      <c r="I44" s="65"/>
      <c r="J44" s="90">
        <v>1500</v>
      </c>
      <c r="K44" s="65"/>
      <c r="L44" s="152"/>
    </row>
    <row r="45" spans="1:12" x14ac:dyDescent="0.2">
      <c r="A45" s="174"/>
      <c r="B45" s="71"/>
      <c r="C45" s="88"/>
      <c r="D45" s="87"/>
      <c r="E45" s="65"/>
      <c r="F45" s="89"/>
      <c r="G45" s="89"/>
      <c r="H45" s="179"/>
      <c r="I45" s="65"/>
      <c r="J45" s="90"/>
      <c r="K45" s="65"/>
      <c r="L45" s="152"/>
    </row>
    <row r="46" spans="1:12" ht="13.5" thickBot="1" x14ac:dyDescent="0.25">
      <c r="B46" s="11"/>
      <c r="C46" s="11"/>
      <c r="D46" s="17"/>
      <c r="E46" s="17"/>
      <c r="F46" s="27"/>
      <c r="G46" s="27"/>
      <c r="H46" s="27"/>
      <c r="I46" s="519" t="s">
        <v>479</v>
      </c>
      <c r="J46" s="519"/>
      <c r="K46" s="519"/>
      <c r="L46" s="519"/>
    </row>
    <row r="47" spans="1:12" ht="24" thickBot="1" x14ac:dyDescent="0.4">
      <c r="A47" s="240" t="s">
        <v>33</v>
      </c>
      <c r="B47" s="514" t="s">
        <v>449</v>
      </c>
      <c r="C47" s="515"/>
      <c r="D47" s="515"/>
      <c r="E47" s="515"/>
      <c r="F47" s="515"/>
      <c r="G47" s="515"/>
      <c r="H47" s="515"/>
      <c r="I47" s="239"/>
      <c r="J47" s="239"/>
      <c r="K47" s="239"/>
      <c r="L47" s="239"/>
    </row>
    <row r="48" spans="1:12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x14ac:dyDescent="0.2">
      <c r="A49" s="54" t="s">
        <v>0</v>
      </c>
      <c r="B49" s="54" t="s">
        <v>14</v>
      </c>
      <c r="C49" s="54" t="s">
        <v>1</v>
      </c>
      <c r="D49" s="54" t="s">
        <v>2</v>
      </c>
      <c r="E49" s="54" t="s">
        <v>3</v>
      </c>
      <c r="F49" s="54" t="s">
        <v>4</v>
      </c>
      <c r="G49" s="54" t="s">
        <v>6</v>
      </c>
      <c r="H49" s="54" t="s">
        <v>301</v>
      </c>
      <c r="I49" s="54" t="s">
        <v>302</v>
      </c>
      <c r="J49" s="54" t="s">
        <v>10</v>
      </c>
      <c r="K49" s="54" t="s">
        <v>12</v>
      </c>
      <c r="L49" s="9" t="s">
        <v>13</v>
      </c>
    </row>
    <row r="50" spans="1:12" x14ac:dyDescent="0.2">
      <c r="A50" s="241"/>
      <c r="B50" s="67"/>
      <c r="C50" s="7"/>
      <c r="D50" s="6"/>
      <c r="E50" s="6"/>
      <c r="F50" s="67" t="s">
        <v>5</v>
      </c>
      <c r="G50" s="6"/>
      <c r="H50" s="67" t="s">
        <v>303</v>
      </c>
      <c r="I50" s="67" t="s">
        <v>303</v>
      </c>
      <c r="J50" s="67" t="s">
        <v>474</v>
      </c>
      <c r="K50" s="6"/>
      <c r="L50" s="6"/>
    </row>
    <row r="51" spans="1:12" x14ac:dyDescent="0.2">
      <c r="A51" s="58"/>
      <c r="B51" s="5"/>
      <c r="C51" s="8"/>
      <c r="D51" s="5"/>
      <c r="E51" s="5"/>
      <c r="F51" s="5"/>
      <c r="G51" s="5"/>
      <c r="H51" s="5"/>
      <c r="I51" s="5"/>
      <c r="J51" s="58" t="s">
        <v>473</v>
      </c>
      <c r="K51" s="5"/>
      <c r="L51" s="5"/>
    </row>
    <row r="52" spans="1:12" x14ac:dyDescent="0.2">
      <c r="A52" s="261" t="s">
        <v>520</v>
      </c>
      <c r="B52" s="61" t="s">
        <v>521</v>
      </c>
      <c r="C52" s="86">
        <v>38468</v>
      </c>
      <c r="D52" s="18" t="s">
        <v>522</v>
      </c>
      <c r="E52" s="58" t="s">
        <v>523</v>
      </c>
      <c r="F52" s="169">
        <v>410000</v>
      </c>
      <c r="G52" s="146">
        <v>327200</v>
      </c>
      <c r="H52" s="179">
        <v>238.37</v>
      </c>
      <c r="I52" s="58">
        <v>230.37</v>
      </c>
      <c r="J52" s="28">
        <v>1780</v>
      </c>
      <c r="K52" s="58">
        <v>58</v>
      </c>
      <c r="L52" s="31">
        <v>0.8</v>
      </c>
    </row>
    <row r="53" spans="1:12" x14ac:dyDescent="0.2">
      <c r="A53" s="262" t="s">
        <v>524</v>
      </c>
      <c r="B53" s="69" t="s">
        <v>525</v>
      </c>
      <c r="C53" s="119"/>
      <c r="D53" s="67"/>
      <c r="E53" s="67"/>
      <c r="F53" s="120"/>
      <c r="G53" s="120"/>
      <c r="H53" s="179"/>
      <c r="I53" s="67"/>
      <c r="J53" s="68">
        <v>1720</v>
      </c>
      <c r="K53" s="67">
        <v>60</v>
      </c>
      <c r="L53" s="53"/>
    </row>
    <row r="54" spans="1:12" x14ac:dyDescent="0.2">
      <c r="A54" s="263" t="s">
        <v>65</v>
      </c>
      <c r="B54" s="71" t="s">
        <v>526</v>
      </c>
      <c r="C54" s="88"/>
      <c r="D54" s="65"/>
      <c r="E54" s="65"/>
      <c r="F54" s="89"/>
      <c r="G54" s="89"/>
      <c r="H54" s="179"/>
      <c r="I54" s="65"/>
      <c r="J54" s="66"/>
      <c r="K54" s="65"/>
      <c r="L54" s="53"/>
    </row>
    <row r="55" spans="1:12" x14ac:dyDescent="0.2">
      <c r="A55" s="205"/>
      <c r="B55" s="60"/>
      <c r="C55" s="83"/>
      <c r="D55" s="54"/>
      <c r="E55" s="54"/>
      <c r="F55" s="55"/>
      <c r="G55" s="55"/>
      <c r="H55" s="179"/>
      <c r="I55" s="54"/>
      <c r="J55" s="62"/>
      <c r="K55" s="54"/>
      <c r="L55" s="171"/>
    </row>
    <row r="56" spans="1:12" x14ac:dyDescent="0.2">
      <c r="A56" s="211" t="s">
        <v>527</v>
      </c>
      <c r="B56" s="71" t="s">
        <v>528</v>
      </c>
      <c r="C56" s="88">
        <v>38442</v>
      </c>
      <c r="D56" s="65" t="s">
        <v>535</v>
      </c>
      <c r="E56" s="65" t="s">
        <v>156</v>
      </c>
      <c r="F56" s="89">
        <v>505000</v>
      </c>
      <c r="G56" s="89">
        <v>453900</v>
      </c>
      <c r="H56" s="179">
        <v>360</v>
      </c>
      <c r="I56" s="65">
        <v>317.7</v>
      </c>
      <c r="J56" s="66">
        <v>1512</v>
      </c>
      <c r="K56" s="65">
        <v>58</v>
      </c>
      <c r="L56" s="122">
        <v>0.9</v>
      </c>
    </row>
    <row r="57" spans="1:12" x14ac:dyDescent="0.2">
      <c r="A57" s="204" t="s">
        <v>529</v>
      </c>
      <c r="B57" s="61" t="s">
        <v>530</v>
      </c>
      <c r="C57" s="86"/>
      <c r="D57" s="58" t="s">
        <v>536</v>
      </c>
      <c r="E57" s="58" t="s">
        <v>540</v>
      </c>
      <c r="F57" s="146" t="s">
        <v>538</v>
      </c>
      <c r="G57" s="146">
        <v>442100</v>
      </c>
      <c r="H57" s="179"/>
      <c r="I57" s="58"/>
      <c r="J57" s="63">
        <v>1403</v>
      </c>
      <c r="K57" s="58">
        <v>49</v>
      </c>
      <c r="L57" s="152"/>
    </row>
    <row r="58" spans="1:12" x14ac:dyDescent="0.2">
      <c r="A58" s="205" t="s">
        <v>531</v>
      </c>
      <c r="B58" s="60" t="s">
        <v>532</v>
      </c>
      <c r="C58" s="83"/>
      <c r="D58" s="54" t="s">
        <v>537</v>
      </c>
      <c r="E58" s="54"/>
      <c r="F58" s="55" t="s">
        <v>539</v>
      </c>
      <c r="G58" s="55">
        <v>11800</v>
      </c>
      <c r="H58" s="179"/>
      <c r="I58" s="54"/>
      <c r="J58" s="62"/>
      <c r="K58" s="54">
        <v>51</v>
      </c>
      <c r="L58" s="59"/>
    </row>
    <row r="59" spans="1:12" x14ac:dyDescent="0.2">
      <c r="A59" s="211" t="s">
        <v>533</v>
      </c>
      <c r="B59" s="71" t="s">
        <v>534</v>
      </c>
      <c r="C59" s="88"/>
      <c r="D59" s="65"/>
      <c r="E59" s="65"/>
      <c r="F59" s="89"/>
      <c r="G59" s="89"/>
      <c r="H59" s="179"/>
      <c r="I59" s="65"/>
      <c r="J59" s="66"/>
      <c r="K59" s="65">
        <v>54</v>
      </c>
      <c r="L59" s="152"/>
    </row>
    <row r="60" spans="1:12" x14ac:dyDescent="0.2">
      <c r="A60" s="264" t="s">
        <v>59</v>
      </c>
      <c r="B60" s="69"/>
      <c r="C60" s="119"/>
      <c r="D60" s="67"/>
      <c r="E60" s="67"/>
      <c r="F60" s="120"/>
      <c r="G60" s="120"/>
      <c r="H60" s="179"/>
      <c r="I60" s="67"/>
      <c r="J60" s="68"/>
      <c r="K60" s="67"/>
      <c r="L60" s="150"/>
    </row>
    <row r="61" spans="1:12" x14ac:dyDescent="0.2">
      <c r="A61" s="263"/>
      <c r="B61" s="71"/>
      <c r="C61" s="88"/>
      <c r="D61" s="65"/>
      <c r="E61" s="65"/>
      <c r="F61" s="89"/>
      <c r="G61" s="89"/>
      <c r="H61" s="179"/>
      <c r="I61" s="65"/>
      <c r="J61" s="66"/>
      <c r="K61" s="65"/>
      <c r="L61" s="59"/>
    </row>
    <row r="62" spans="1:12" x14ac:dyDescent="0.2">
      <c r="A62" s="211" t="s">
        <v>541</v>
      </c>
      <c r="B62" s="71" t="s">
        <v>544</v>
      </c>
      <c r="C62" s="88">
        <v>38504</v>
      </c>
      <c r="D62" s="65" t="s">
        <v>548</v>
      </c>
      <c r="E62" s="65" t="s">
        <v>550</v>
      </c>
      <c r="F62" s="89">
        <v>390000</v>
      </c>
      <c r="G62" s="89">
        <v>313200</v>
      </c>
      <c r="H62" s="179">
        <v>224.6</v>
      </c>
      <c r="I62" s="65">
        <v>145</v>
      </c>
      <c r="J62" s="66">
        <v>1859</v>
      </c>
      <c r="K62" s="65">
        <v>56</v>
      </c>
      <c r="L62" s="152">
        <v>0.8</v>
      </c>
    </row>
    <row r="63" spans="1:12" x14ac:dyDescent="0.2">
      <c r="A63" s="58" t="s">
        <v>542</v>
      </c>
      <c r="B63" s="61" t="s">
        <v>545</v>
      </c>
      <c r="C63" s="86"/>
      <c r="D63" s="58" t="s">
        <v>549</v>
      </c>
      <c r="E63" s="58" t="s">
        <v>551</v>
      </c>
      <c r="F63" s="146" t="s">
        <v>552</v>
      </c>
      <c r="G63" s="146">
        <v>251900</v>
      </c>
      <c r="H63" s="179"/>
      <c r="I63" s="58"/>
      <c r="J63" s="63">
        <v>1463</v>
      </c>
      <c r="K63" s="58">
        <v>47</v>
      </c>
      <c r="L63" s="122"/>
    </row>
    <row r="64" spans="1:12" x14ac:dyDescent="0.2">
      <c r="A64" s="58" t="s">
        <v>543</v>
      </c>
      <c r="B64" s="69" t="s">
        <v>546</v>
      </c>
      <c r="C64" s="119"/>
      <c r="D64" s="67"/>
      <c r="E64" s="67"/>
      <c r="F64" s="120" t="s">
        <v>539</v>
      </c>
      <c r="G64" s="120">
        <v>61300</v>
      </c>
      <c r="H64" s="179"/>
      <c r="I64" s="67"/>
      <c r="J64" s="68"/>
      <c r="K64" s="67">
        <v>56</v>
      </c>
      <c r="L64" s="152"/>
    </row>
    <row r="65" spans="1:12" x14ac:dyDescent="0.2">
      <c r="A65" s="265" t="s">
        <v>63</v>
      </c>
      <c r="B65" s="71" t="s">
        <v>547</v>
      </c>
      <c r="C65" s="88"/>
      <c r="D65" s="65"/>
      <c r="E65" s="65"/>
      <c r="F65" s="89"/>
      <c r="G65" s="89"/>
      <c r="H65" s="179"/>
      <c r="I65" s="65"/>
      <c r="J65" s="66"/>
      <c r="K65" s="65"/>
      <c r="L65" s="152"/>
    </row>
    <row r="66" spans="1:12" x14ac:dyDescent="0.2">
      <c r="A66" s="211"/>
      <c r="B66" s="71"/>
      <c r="C66" s="88"/>
      <c r="D66" s="65"/>
      <c r="E66" s="65"/>
      <c r="F66" s="89"/>
      <c r="G66" s="89"/>
      <c r="H66" s="179"/>
      <c r="I66" s="65"/>
      <c r="J66" s="66"/>
      <c r="K66" s="65"/>
      <c r="L66" s="152"/>
    </row>
    <row r="67" spans="1:12" x14ac:dyDescent="0.2">
      <c r="A67" s="211" t="s">
        <v>553</v>
      </c>
      <c r="B67" s="71" t="s">
        <v>362</v>
      </c>
      <c r="C67" s="88">
        <v>38530</v>
      </c>
      <c r="D67" s="65" t="s">
        <v>555</v>
      </c>
      <c r="E67" s="65" t="s">
        <v>556</v>
      </c>
      <c r="F67" s="89">
        <v>228000</v>
      </c>
      <c r="G67" s="89">
        <v>175700</v>
      </c>
      <c r="H67" s="179">
        <v>160</v>
      </c>
      <c r="I67" s="65">
        <v>132.5</v>
      </c>
      <c r="J67" s="66">
        <v>1596</v>
      </c>
      <c r="K67" s="65">
        <v>46</v>
      </c>
      <c r="L67" s="152">
        <v>0.77</v>
      </c>
    </row>
    <row r="68" spans="1:12" x14ac:dyDescent="0.2">
      <c r="A68" s="265" t="s">
        <v>61</v>
      </c>
      <c r="B68" s="71" t="s">
        <v>554</v>
      </c>
      <c r="C68" s="88"/>
      <c r="D68" s="65"/>
      <c r="E68" s="65" t="s">
        <v>557</v>
      </c>
      <c r="F68" s="89"/>
      <c r="G68" s="89"/>
      <c r="H68" s="179"/>
      <c r="I68" s="65"/>
      <c r="J68" s="66">
        <v>1425</v>
      </c>
      <c r="K68" s="65"/>
      <c r="L68" s="152"/>
    </row>
    <row r="69" spans="1:12" x14ac:dyDescent="0.2">
      <c r="A69" s="211"/>
      <c r="B69" s="71"/>
      <c r="C69" s="88"/>
      <c r="D69" s="65"/>
      <c r="E69" s="65"/>
      <c r="F69" s="89"/>
      <c r="G69" s="89"/>
      <c r="H69" s="179"/>
      <c r="I69" s="65"/>
      <c r="J69" s="66"/>
      <c r="K69" s="65"/>
      <c r="L69" s="152"/>
    </row>
    <row r="70" spans="1:12" x14ac:dyDescent="0.2">
      <c r="A70" s="208" t="s">
        <v>559</v>
      </c>
      <c r="B70" s="61" t="s">
        <v>558</v>
      </c>
      <c r="C70" s="86">
        <v>38447</v>
      </c>
      <c r="D70" s="58" t="s">
        <v>560</v>
      </c>
      <c r="E70" s="58" t="s">
        <v>325</v>
      </c>
      <c r="F70" s="146">
        <v>71868</v>
      </c>
      <c r="G70" s="146">
        <v>76000</v>
      </c>
      <c r="H70" s="179">
        <v>59.89</v>
      </c>
      <c r="I70" s="58">
        <v>59.18</v>
      </c>
      <c r="J70" s="63">
        <v>1200</v>
      </c>
      <c r="K70" s="58">
        <v>52</v>
      </c>
      <c r="L70" s="150">
        <v>1.06</v>
      </c>
    </row>
    <row r="71" spans="1:12" x14ac:dyDescent="0.2">
      <c r="A71" s="266" t="s">
        <v>61</v>
      </c>
      <c r="B71" s="61" t="s">
        <v>566</v>
      </c>
      <c r="C71" s="86"/>
      <c r="D71" s="58"/>
      <c r="E71" s="58" t="s">
        <v>326</v>
      </c>
      <c r="F71" s="146"/>
      <c r="G71" s="146"/>
      <c r="H71" s="179"/>
      <c r="I71" s="58"/>
      <c r="J71" s="63">
        <v>1200</v>
      </c>
      <c r="K71" s="58"/>
      <c r="L71" s="150"/>
    </row>
    <row r="72" spans="1:12" x14ac:dyDescent="0.2">
      <c r="A72" s="205"/>
      <c r="B72" s="60"/>
      <c r="C72" s="83"/>
      <c r="D72" s="54"/>
      <c r="E72" s="54"/>
      <c r="F72" s="55"/>
      <c r="G72" s="55"/>
      <c r="H72" s="179"/>
      <c r="I72" s="54"/>
      <c r="J72" s="62"/>
      <c r="K72" s="54"/>
      <c r="L72" s="59"/>
    </row>
    <row r="73" spans="1:12" x14ac:dyDescent="0.2">
      <c r="A73" s="267" t="s">
        <v>561</v>
      </c>
      <c r="B73" s="71" t="s">
        <v>563</v>
      </c>
      <c r="C73" s="88">
        <v>38541</v>
      </c>
      <c r="D73" s="65" t="s">
        <v>411</v>
      </c>
      <c r="E73" s="65" t="s">
        <v>565</v>
      </c>
      <c r="F73" s="89">
        <v>65000</v>
      </c>
      <c r="G73" s="89">
        <v>49200</v>
      </c>
      <c r="H73" s="179">
        <v>45.51</v>
      </c>
      <c r="I73" s="65">
        <v>32.83</v>
      </c>
      <c r="J73" s="66">
        <v>1761</v>
      </c>
      <c r="K73" s="65">
        <v>51</v>
      </c>
      <c r="L73" s="152">
        <v>0.76</v>
      </c>
    </row>
    <row r="74" spans="1:12" x14ac:dyDescent="0.2">
      <c r="A74" s="58" t="s">
        <v>562</v>
      </c>
      <c r="B74" s="61" t="s">
        <v>564</v>
      </c>
      <c r="C74" s="86"/>
      <c r="D74" s="58"/>
      <c r="E74" s="58"/>
      <c r="F74" s="146"/>
      <c r="G74" s="146"/>
      <c r="H74" s="179"/>
      <c r="I74" s="58"/>
      <c r="J74" s="63">
        <v>1428</v>
      </c>
      <c r="K74" s="58">
        <v>54</v>
      </c>
      <c r="L74" s="150"/>
    </row>
    <row r="75" spans="1:12" x14ac:dyDescent="0.2">
      <c r="A75" s="266" t="s">
        <v>65</v>
      </c>
      <c r="B75" s="61"/>
      <c r="C75" s="86"/>
      <c r="D75" s="58"/>
      <c r="E75" s="58"/>
      <c r="F75" s="146"/>
      <c r="G75" s="146"/>
      <c r="H75" s="179"/>
      <c r="I75" s="58"/>
      <c r="J75" s="63"/>
      <c r="K75" s="58"/>
      <c r="L75" s="150"/>
    </row>
    <row r="76" spans="1:12" x14ac:dyDescent="0.2">
      <c r="A76" s="266"/>
      <c r="B76" s="61"/>
      <c r="C76" s="86"/>
      <c r="D76" s="58"/>
      <c r="E76" s="58"/>
      <c r="F76" s="146"/>
      <c r="G76" s="146"/>
      <c r="H76" s="179"/>
      <c r="I76" s="58"/>
      <c r="J76" s="63"/>
      <c r="K76" s="58"/>
      <c r="L76" s="150"/>
    </row>
    <row r="77" spans="1:12" x14ac:dyDescent="0.2">
      <c r="A77" s="266"/>
      <c r="B77" s="61"/>
      <c r="C77" s="86"/>
      <c r="D77" s="58"/>
      <c r="E77" s="58"/>
      <c r="F77" s="146"/>
      <c r="G77" s="146"/>
      <c r="H77" s="179"/>
      <c r="I77" s="58"/>
      <c r="J77" s="63"/>
      <c r="K77" s="58"/>
      <c r="L77" s="150"/>
    </row>
    <row r="78" spans="1:12" x14ac:dyDescent="0.2">
      <c r="A78" s="266"/>
      <c r="B78" s="61"/>
      <c r="C78" s="86"/>
      <c r="D78" s="58"/>
      <c r="E78" s="58"/>
      <c r="F78" s="146"/>
      <c r="G78" s="146"/>
      <c r="H78" s="179"/>
      <c r="I78" s="58"/>
      <c r="J78" s="63"/>
      <c r="K78" s="58"/>
      <c r="L78" s="150"/>
    </row>
    <row r="79" spans="1:12" x14ac:dyDescent="0.2">
      <c r="A79" s="266"/>
      <c r="B79" s="61"/>
      <c r="C79" s="86"/>
      <c r="D79" s="58"/>
      <c r="E79" s="58"/>
      <c r="F79" s="146"/>
      <c r="G79" s="146"/>
      <c r="H79" s="179"/>
      <c r="I79" s="58"/>
      <c r="J79" s="63"/>
      <c r="K79" s="58"/>
      <c r="L79" s="150"/>
    </row>
    <row r="80" spans="1:12" x14ac:dyDescent="0.2">
      <c r="A80" s="58"/>
      <c r="B80" s="61"/>
      <c r="C80" s="86"/>
      <c r="D80" s="58"/>
      <c r="E80" s="58"/>
      <c r="F80" s="146"/>
      <c r="G80" s="146"/>
      <c r="H80" s="179"/>
      <c r="I80" s="58"/>
      <c r="J80" s="63"/>
      <c r="K80" s="58"/>
      <c r="L80" s="150"/>
    </row>
    <row r="81" spans="1:12" x14ac:dyDescent="0.2">
      <c r="A81" s="58"/>
      <c r="B81" s="61"/>
      <c r="C81" s="86"/>
      <c r="D81" s="58"/>
      <c r="E81" s="58"/>
      <c r="F81" s="146"/>
      <c r="G81" s="146"/>
      <c r="H81" s="179"/>
      <c r="I81" s="58"/>
      <c r="J81" s="63"/>
      <c r="K81" s="58"/>
      <c r="L81" s="150"/>
    </row>
    <row r="82" spans="1:12" x14ac:dyDescent="0.2">
      <c r="A82" s="266"/>
      <c r="B82" s="61"/>
      <c r="C82" s="86"/>
      <c r="D82" s="58"/>
      <c r="E82" s="58"/>
      <c r="F82" s="146"/>
      <c r="G82" s="146"/>
      <c r="H82" s="179"/>
      <c r="I82" s="58"/>
      <c r="J82" s="63"/>
      <c r="K82" s="58"/>
      <c r="L82" s="150"/>
    </row>
    <row r="83" spans="1:12" x14ac:dyDescent="0.2">
      <c r="A83" s="58"/>
      <c r="B83" s="61"/>
      <c r="C83" s="86"/>
      <c r="D83" s="58"/>
      <c r="E83" s="58"/>
      <c r="F83" s="146"/>
      <c r="G83" s="146"/>
      <c r="H83" s="179"/>
      <c r="I83" s="58"/>
      <c r="J83" s="63"/>
      <c r="K83" s="58"/>
      <c r="L83" s="150"/>
    </row>
    <row r="84" spans="1:12" x14ac:dyDescent="0.2">
      <c r="A84" s="58"/>
      <c r="B84" s="61"/>
      <c r="C84" s="86"/>
      <c r="D84" s="58"/>
      <c r="E84" s="58"/>
      <c r="F84" s="146"/>
      <c r="G84" s="146"/>
      <c r="H84" s="179"/>
      <c r="I84" s="58"/>
      <c r="J84" s="63"/>
      <c r="K84" s="58"/>
      <c r="L84" s="150"/>
    </row>
    <row r="85" spans="1:12" x14ac:dyDescent="0.2">
      <c r="A85" s="266"/>
      <c r="B85" s="61"/>
      <c r="C85" s="86"/>
      <c r="D85" s="58"/>
      <c r="E85" s="58"/>
      <c r="F85" s="146"/>
      <c r="G85" s="146"/>
      <c r="H85" s="179"/>
      <c r="I85" s="58"/>
      <c r="J85" s="63"/>
      <c r="K85" s="58"/>
      <c r="L85" s="150"/>
    </row>
    <row r="86" spans="1:12" x14ac:dyDescent="0.2">
      <c r="A86" s="58"/>
      <c r="B86" s="61"/>
      <c r="C86" s="86"/>
      <c r="D86" s="58"/>
      <c r="E86" s="58"/>
      <c r="F86" s="146"/>
      <c r="G86" s="146"/>
      <c r="H86" s="179"/>
      <c r="I86" s="58"/>
      <c r="J86" s="63"/>
      <c r="K86" s="58"/>
      <c r="L86" s="150"/>
    </row>
    <row r="87" spans="1:12" x14ac:dyDescent="0.2">
      <c r="A87" s="58"/>
      <c r="B87" s="61"/>
      <c r="C87" s="86"/>
      <c r="D87" s="58"/>
      <c r="E87" s="58"/>
      <c r="F87" s="146"/>
      <c r="G87" s="146"/>
      <c r="H87" s="179"/>
      <c r="I87" s="58"/>
      <c r="J87" s="63"/>
      <c r="K87" s="58"/>
      <c r="L87" s="150"/>
    </row>
    <row r="88" spans="1:12" x14ac:dyDescent="0.2">
      <c r="A88" s="266"/>
      <c r="B88" s="61"/>
      <c r="C88" s="86"/>
      <c r="D88" s="58"/>
      <c r="E88" s="58"/>
      <c r="F88" s="146"/>
      <c r="G88" s="146"/>
      <c r="H88" s="179"/>
      <c r="I88" s="58"/>
      <c r="J88" s="63"/>
      <c r="K88" s="58"/>
      <c r="L88" s="150"/>
    </row>
    <row r="89" spans="1:12" x14ac:dyDescent="0.2">
      <c r="A89" s="266"/>
      <c r="B89" s="61"/>
      <c r="C89" s="86"/>
      <c r="D89" s="58"/>
      <c r="E89" s="58"/>
      <c r="F89" s="146"/>
      <c r="G89" s="146"/>
      <c r="H89" s="179"/>
      <c r="I89" s="58"/>
      <c r="J89" s="63"/>
      <c r="K89" s="58"/>
      <c r="L89" s="150"/>
    </row>
    <row r="90" spans="1:12" x14ac:dyDescent="0.2">
      <c r="A90" s="204"/>
      <c r="B90" s="61"/>
      <c r="C90" s="86"/>
      <c r="D90" s="58"/>
      <c r="E90" s="58"/>
      <c r="F90" s="146"/>
      <c r="G90" s="146"/>
      <c r="H90" s="179"/>
      <c r="I90" s="58"/>
      <c r="J90" s="63"/>
      <c r="K90" s="58"/>
      <c r="L90" s="150"/>
    </row>
    <row r="91" spans="1:12" x14ac:dyDescent="0.2">
      <c r="A91" s="266"/>
      <c r="B91" s="61"/>
      <c r="C91" s="86"/>
      <c r="D91" s="58"/>
      <c r="E91" s="58"/>
      <c r="F91" s="146"/>
      <c r="G91" s="146"/>
      <c r="H91" s="179"/>
      <c r="I91" s="58"/>
      <c r="J91" s="63"/>
      <c r="K91" s="58"/>
      <c r="L91" s="150"/>
    </row>
    <row r="92" spans="1:12" x14ac:dyDescent="0.2">
      <c r="B92" s="11"/>
      <c r="C92" s="11"/>
      <c r="D92" s="17"/>
      <c r="E92" s="17"/>
      <c r="F92" s="27"/>
      <c r="G92" s="27"/>
      <c r="H92" s="27"/>
      <c r="I92" s="519" t="s">
        <v>479</v>
      </c>
      <c r="J92" s="519"/>
      <c r="K92" s="519"/>
      <c r="L92" s="519"/>
    </row>
  </sheetData>
  <mergeCells count="6">
    <mergeCell ref="I92:L92"/>
    <mergeCell ref="B47:H47"/>
    <mergeCell ref="B1:L1"/>
    <mergeCell ref="I46:L46"/>
    <mergeCell ref="E7:F7"/>
    <mergeCell ref="G7:I7"/>
  </mergeCells>
  <phoneticPr fontId="6" type="noConversion"/>
  <pageMargins left="0" right="0" top="0" bottom="0" header="0.5" footer="0.5"/>
  <pageSetup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3D14E2139E24D8278F22389FBACDC" ma:contentTypeVersion="10" ma:contentTypeDescription="Create a new document." ma:contentTypeScope="" ma:versionID="7cb97e87432a3d5a09c5de8d095d55ce">
  <xsd:schema xmlns:xsd="http://www.w3.org/2001/XMLSchema" xmlns:xs="http://www.w3.org/2001/XMLSchema" xmlns:p="http://schemas.microsoft.com/office/2006/metadata/properties" xmlns:ns2="87f3744c-a7f0-42ff-a75d-b2d0c9c3e52c" xmlns:ns3="cbd4c047-2a82-458f-91db-17157088c75b" targetNamespace="http://schemas.microsoft.com/office/2006/metadata/properties" ma:root="true" ma:fieldsID="85e6f2fd7d71c258813ffb9f8f8976d8" ns2:_="" ns3:_="">
    <xsd:import namespace="87f3744c-a7f0-42ff-a75d-b2d0c9c3e52c"/>
    <xsd:import namespace="cbd4c047-2a82-458f-91db-17157088c7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3744c-a7f0-42ff-a75d-b2d0c9c3e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4c047-2a82-458f-91db-17157088c75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DA2A01-7567-4948-A724-9F33ED63DE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2F031F-0F57-4C94-B27D-2C38E220C9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AD9B9E-A0D3-4423-ABD2-AEA1520C0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f3744c-a7f0-42ff-a75d-b2d0c9c3e52c"/>
    <ds:schemaRef ds:uri="cbd4c047-2a82-458f-91db-17157088c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9</vt:i4>
      </vt:variant>
    </vt:vector>
  </HeadingPairs>
  <TitlesOfParts>
    <vt:vector size="38" baseType="lpstr">
      <vt:lpstr>96</vt:lpstr>
      <vt:lpstr>98</vt:lpstr>
      <vt:lpstr>99</vt:lpstr>
      <vt:lpstr>00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23</vt:lpstr>
      <vt:lpstr>21</vt:lpstr>
      <vt:lpstr>21 (2)</vt:lpstr>
      <vt:lpstr>22</vt:lpstr>
      <vt:lpstr>24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'21 (2)'!Print_Area</vt:lpstr>
      <vt:lpstr>'23'!Print_Titles</vt:lpstr>
      <vt:lpstr>'24'!Print_Titles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 Stone County</dc:creator>
  <cp:lastModifiedBy>Logan Nadgwick</cp:lastModifiedBy>
  <cp:lastPrinted>2024-03-26T15:53:22Z</cp:lastPrinted>
  <dcterms:created xsi:type="dcterms:W3CDTF">1998-12-11T20:43:55Z</dcterms:created>
  <dcterms:modified xsi:type="dcterms:W3CDTF">2024-03-27T13:27:41Z</dcterms:modified>
</cp:coreProperties>
</file>